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 1" sheetId="1" r:id="rId4"/>
    <sheet state="visible" name="Class 2" sheetId="2" r:id="rId5"/>
    <sheet state="visible" name="Class 3" sheetId="3" r:id="rId6"/>
    <sheet state="visible" name="Class 4" sheetId="4" r:id="rId7"/>
    <sheet state="visible" name="Class 5" sheetId="5" r:id="rId8"/>
  </sheets>
  <definedNames/>
  <calcPr/>
</workbook>
</file>

<file path=xl/sharedStrings.xml><?xml version="1.0" encoding="utf-8"?>
<sst xmlns="http://schemas.openxmlformats.org/spreadsheetml/2006/main" count="254" uniqueCount="38">
  <si>
    <t>২য় রোল</t>
  </si>
  <si>
    <t>নাম</t>
  </si>
  <si>
    <t>১ম রোল</t>
  </si>
  <si>
    <t>Boy/ Girl</t>
  </si>
  <si>
    <t>বিষয় ১</t>
  </si>
  <si>
    <t>বিষয় ২</t>
  </si>
  <si>
    <t>বিষয় ৩</t>
  </si>
  <si>
    <t>বিষয় ৪</t>
  </si>
  <si>
    <t>বিষয় ৫</t>
  </si>
  <si>
    <t>বিষয় ৬</t>
  </si>
  <si>
    <t>GP 1</t>
  </si>
  <si>
    <t>GP 2</t>
  </si>
  <si>
    <t>GP 3</t>
  </si>
  <si>
    <t>GP 4</t>
  </si>
  <si>
    <t>GP 5</t>
  </si>
  <si>
    <t>GP 6</t>
  </si>
  <si>
    <t>মোট</t>
  </si>
  <si>
    <t>গড়</t>
  </si>
  <si>
    <t>মোট GP</t>
  </si>
  <si>
    <t>GPA</t>
  </si>
  <si>
    <t>গ্রেড</t>
  </si>
  <si>
    <t>ফেল সংখ্যা</t>
  </si>
  <si>
    <t>অর্ধ বা. মেধাক্রম</t>
  </si>
  <si>
    <t>←অর্ধবার্ষিক   বার্ষিক→</t>
  </si>
  <si>
    <t>হাতের কাজ</t>
  </si>
  <si>
    <t>বার্ষিকে মেধাক্রম</t>
  </si>
  <si>
    <t>সর্বমোট নম্বর</t>
  </si>
  <si>
    <t>ফেল</t>
  </si>
  <si>
    <t>৩য় রোল</t>
  </si>
  <si>
    <t>৪র্থ রোল</t>
  </si>
  <si>
    <t>বিষয় ৭</t>
  </si>
  <si>
    <t>বিষয় ৮</t>
  </si>
  <si>
    <t>GP 7</t>
  </si>
  <si>
    <t>GP 8</t>
  </si>
  <si>
    <t>৫ম রোল</t>
  </si>
  <si>
    <t>চুড়ান্ত মেধাক্রম</t>
  </si>
  <si>
    <t>←অর্ধবার্ষিক  নির্বাচনী→</t>
  </si>
  <si>
    <t>নির্বাচনী মেধাক্রম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</si>
</sst>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2.0"/>
      <color rgb="FF000000"/>
      <name val="Arial"/>
    </font>
    <font>
      <b/>
      <sz val="14.0"/>
      <color rgb="FF000000"/>
      <name val="Arial"/>
    </font>
    <font>
      <b/>
      <sz val="12.0"/>
      <name val="Arial"/>
    </font>
    <font>
      <b/>
      <sz val="10.0"/>
      <name val="Arial"/>
    </font>
    <font>
      <sz val="12.0"/>
      <color rgb="FF000000"/>
      <name val="Arial"/>
    </font>
    <font>
      <b/>
      <sz val="12.0"/>
      <color rgb="FFFF0000"/>
    </font>
    <font>
      <sz val="12.0"/>
      <name val="Arial"/>
    </font>
    <font>
      <b/>
      <sz val="12.0"/>
    </font>
    <font>
      <sz val="12.0"/>
    </font>
    <font/>
    <font>
      <b/>
      <sz val="12.0"/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9FC5E8"/>
        <bgColor rgb="FF9FC5E8"/>
      </patternFill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</fills>
  <borders count="40">
    <border/>
    <border>
      <left style="thick">
        <color rgb="FFFF0000"/>
      </left>
      <right style="thin">
        <color rgb="FF000000"/>
      </right>
      <top style="thick">
        <color rgb="FFFF0000"/>
      </top>
      <bottom style="thin">
        <color rgb="FF000000"/>
      </bottom>
    </border>
    <border>
      <left style="thin">
        <color rgb="FF000000"/>
      </left>
      <top style="thick">
        <color rgb="FFFF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</border>
    <border>
      <left style="thin">
        <color rgb="FF000000"/>
      </left>
      <right style="thick">
        <color rgb="FFFF0000"/>
      </right>
      <top style="thick">
        <color rgb="FFFF0000"/>
      </top>
      <bottom style="thin">
        <color rgb="FF000000"/>
      </bottom>
    </border>
    <border>
      <right style="thin">
        <color rgb="FF000000"/>
      </right>
      <top style="thick">
        <color rgb="FFFF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ck">
        <color rgb="FFFF0000"/>
      </top>
    </border>
    <border>
      <left style="thin">
        <color rgb="FF000000"/>
      </left>
      <top style="thick">
        <color rgb="FFFF0000"/>
      </top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000000"/>
      </bottom>
    </border>
    <border>
      <left style="thick">
        <color rgb="FFFF0000"/>
      </left>
      <right style="thin">
        <color rgb="FF000000"/>
      </right>
      <top style="thick">
        <color rgb="FFFF0000"/>
      </top>
    </border>
    <border>
      <left style="thin">
        <color rgb="FF000000"/>
      </left>
      <top style="thin">
        <color rgb="FF000000"/>
      </top>
    </border>
    <border>
      <left style="thick">
        <color rgb="FFFF0000"/>
      </left>
      <right style="thick">
        <color rgb="FFFF0000"/>
      </right>
      <top style="thick">
        <color rgb="FFFF0000"/>
      </top>
    </border>
    <border>
      <right style="thin">
        <color rgb="FF000000"/>
      </right>
      <top style="thick">
        <color rgb="FFFF0000"/>
      </top>
    </border>
    <border>
      <left style="thin">
        <color rgb="FF000000"/>
      </left>
      <right style="thick">
        <color rgb="FFFF0000"/>
      </right>
      <top style="thick">
        <color rgb="FFFF0000"/>
      </top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FF0000"/>
      </right>
      <bottom style="thin">
        <color rgb="FF000000"/>
      </bottom>
    </border>
    <border>
      <left style="thin">
        <color rgb="FF000000"/>
      </left>
      <right style="medium">
        <color rgb="FFFF0000"/>
      </right>
      <top style="thick">
        <color rgb="FFFF0000"/>
      </top>
      <bottom style="thin">
        <color rgb="FF000000"/>
      </bottom>
    </border>
    <border>
      <left style="thin">
        <color rgb="FF000000"/>
      </left>
      <right style="medium">
        <color rgb="FFFF0000"/>
      </right>
      <top style="thick">
        <color rgb="FFFF0000"/>
      </top>
    </border>
    <border>
      <bottom style="thin">
        <color rgb="FF000000"/>
      </bottom>
    </border>
    <border>
      <right style="thick">
        <color rgb="FFFF0000"/>
      </right>
      <top style="thick">
        <color rgb="FFFF0000"/>
      </top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FF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FF0000"/>
      </lef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FF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ill="1" applyFont="1">
      <alignment horizontal="center" shrinkToFit="0" vertical="center" wrapText="1"/>
    </xf>
    <xf borderId="3" fillId="3" fontId="1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7" fillId="3" fontId="1" numFmtId="0" xfId="0" applyAlignment="1" applyBorder="1" applyFont="1">
      <alignment horizontal="center" shrinkToFit="0" vertical="center" wrapText="1"/>
    </xf>
    <xf borderId="8" fillId="3" fontId="1" numFmtId="0" xfId="0" applyAlignment="1" applyBorder="1" applyFont="1">
      <alignment horizontal="center" shrinkToFit="0" vertical="center" wrapText="1"/>
    </xf>
    <xf borderId="8" fillId="3" fontId="2" numFmtId="0" xfId="0" applyAlignment="1" applyBorder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1" fillId="4" fontId="1" numFmtId="0" xfId="0" applyAlignment="1" applyBorder="1" applyFill="1" applyFont="1">
      <alignment horizontal="center"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7" fillId="4" fontId="1" numFmtId="0" xfId="0" applyAlignment="1" applyBorder="1" applyFont="1">
      <alignment horizontal="center" shrinkToFit="0" vertical="center" wrapText="1"/>
    </xf>
    <xf borderId="12" fillId="4" fontId="1" numFmtId="0" xfId="0" applyAlignment="1" applyBorder="1" applyFont="1">
      <alignment horizontal="center" shrinkToFit="0" vertical="center" wrapText="1"/>
    </xf>
    <xf borderId="8" fillId="4" fontId="2" numFmtId="0" xfId="0" applyAlignment="1" applyBorder="1" applyFont="1">
      <alignment horizontal="center" shrinkToFit="0" vertical="center" wrapText="1"/>
    </xf>
    <xf borderId="9" fillId="4" fontId="1" numFmtId="0" xfId="0" applyAlignment="1" applyBorder="1" applyFont="1">
      <alignment horizontal="center" shrinkToFit="0" vertical="center" wrapText="1"/>
    </xf>
    <xf borderId="13" fillId="4" fontId="1" numFmtId="0" xfId="0" applyAlignment="1" applyBorder="1" applyFont="1">
      <alignment horizontal="center" shrinkToFit="0" vertical="center" wrapText="1"/>
    </xf>
    <xf borderId="14" fillId="5" fontId="4" numFmtId="0" xfId="0" applyAlignment="1" applyBorder="1" applyFill="1" applyFont="1">
      <alignment horizontal="center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15" fillId="5" fontId="4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 vertical="center"/>
    </xf>
    <xf borderId="18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20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18" fillId="0" fontId="1" numFmtId="2" xfId="0" applyAlignment="1" applyBorder="1" applyFont="1" applyNumberFormat="1">
      <alignment horizontal="center" vertical="center"/>
    </xf>
    <xf borderId="18" fillId="0" fontId="1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21" fillId="0" fontId="6" numFmtId="0" xfId="0" applyAlignment="1" applyBorder="1" applyFont="1">
      <alignment vertical="center"/>
    </xf>
    <xf borderId="0" fillId="0" fontId="7" numFmtId="0" xfId="0" applyAlignment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17" fillId="0" fontId="1" numFmtId="2" xfId="0" applyAlignment="1" applyBorder="1" applyFont="1" applyNumberFormat="1">
      <alignment horizontal="center" vertical="center"/>
    </xf>
    <xf borderId="21" fillId="5" fontId="6" numFmtId="0" xfId="0" applyAlignment="1" applyBorder="1" applyFont="1">
      <alignment horizontal="center" vertical="center"/>
    </xf>
    <xf borderId="20" fillId="5" fontId="8" numFmtId="0" xfId="0" applyAlignment="1" applyBorder="1" applyFont="1">
      <alignment horizontal="center" vertical="center"/>
    </xf>
    <xf borderId="18" fillId="5" fontId="8" numFmtId="2" xfId="0" applyAlignment="1" applyBorder="1" applyFont="1" applyNumberFormat="1">
      <alignment horizontal="center" vertical="center"/>
    </xf>
    <xf borderId="19" fillId="5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20" fillId="0" fontId="1" numFmtId="0" xfId="0" applyAlignment="1" applyBorder="1" applyFont="1">
      <alignment horizontal="center" vertical="center"/>
    </xf>
    <xf borderId="22" fillId="5" fontId="6" numFmtId="0" xfId="0" applyAlignment="1" applyBorder="1" applyFont="1">
      <alignment horizontal="center" vertical="center"/>
    </xf>
    <xf borderId="23" fillId="5" fontId="8" numFmtId="0" xfId="0" applyAlignment="1" applyBorder="1" applyFont="1">
      <alignment horizontal="center" vertical="center"/>
    </xf>
    <xf borderId="24" fillId="5" fontId="8" numFmtId="2" xfId="0" applyAlignment="1" applyBorder="1" applyFont="1" applyNumberFormat="1">
      <alignment horizontal="center" vertical="center"/>
    </xf>
    <xf borderId="25" fillId="5" fontId="8" numFmtId="0" xfId="0" applyAlignment="1" applyBorder="1" applyFont="1">
      <alignment horizontal="center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26" fillId="3" fontId="1" numFmtId="0" xfId="0" applyAlignment="1" applyBorder="1" applyFont="1">
      <alignment horizontal="center" shrinkToFit="0" vertical="center" wrapText="1"/>
    </xf>
    <xf borderId="27" fillId="3" fontId="1" numFmtId="0" xfId="0" applyAlignment="1" applyBorder="1" applyFont="1">
      <alignment horizontal="center" shrinkToFit="0" vertical="center" wrapText="1"/>
    </xf>
    <xf borderId="28" fillId="0" fontId="3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3" fillId="4" fontId="1" numFmtId="0" xfId="0" applyAlignment="1" applyBorder="1" applyFont="1">
      <alignment horizontal="center" shrinkToFit="0" vertical="center" wrapText="1"/>
    </xf>
    <xf borderId="2" fillId="4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ont="1">
      <alignment horizontal="center" shrinkToFit="0" vertical="center" wrapText="1"/>
    </xf>
    <xf borderId="20" fillId="4" fontId="1" numFmtId="0" xfId="0" applyAlignment="1" applyBorder="1" applyFont="1">
      <alignment horizontal="center" shrinkToFit="0" vertical="center" wrapText="1"/>
    </xf>
    <xf borderId="18" fillId="4" fontId="1" numFmtId="0" xfId="0" applyAlignment="1" applyBorder="1" applyFont="1">
      <alignment horizontal="center" shrinkToFit="0" vertical="center" wrapText="1"/>
    </xf>
    <xf borderId="4" fillId="4" fontId="1" numFmtId="0" xfId="0" applyAlignment="1" applyBorder="1" applyFont="1">
      <alignment horizontal="center" shrinkToFit="0" vertical="center" wrapText="1"/>
    </xf>
    <xf borderId="29" fillId="4" fontId="3" numFmtId="0" xfId="0" applyAlignment="1" applyBorder="1" applyFont="1">
      <alignment horizontal="center" shrinkToFit="0" vertical="center" wrapText="1"/>
    </xf>
    <xf borderId="30" fillId="5" fontId="3" numFmtId="0" xfId="0" applyAlignment="1" applyBorder="1" applyFont="1">
      <alignment horizontal="center" shrinkToFit="0" vertical="center" wrapText="1"/>
    </xf>
    <xf borderId="31" fillId="5" fontId="3" numFmtId="0" xfId="0" applyAlignment="1" applyBorder="1" applyFont="1">
      <alignment horizontal="center" shrinkToFit="0" vertical="center" wrapText="1"/>
    </xf>
    <xf borderId="32" fillId="5" fontId="3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vertical="center"/>
    </xf>
    <xf borderId="24" fillId="0" fontId="1" numFmtId="2" xfId="0" applyAlignment="1" applyBorder="1" applyFont="1" applyNumberFormat="1">
      <alignment horizontal="center" vertical="center"/>
    </xf>
    <xf borderId="24" fillId="0" fontId="1" numFmtId="0" xfId="0" applyAlignment="1" applyBorder="1" applyFont="1">
      <alignment horizontal="center" vertical="center"/>
    </xf>
    <xf borderId="34" fillId="0" fontId="3" numFmtId="0" xfId="0" applyAlignment="1" applyBorder="1" applyFont="1">
      <alignment horizontal="center" vertical="center"/>
    </xf>
    <xf borderId="21" fillId="0" fontId="11" numFmtId="0" xfId="0" applyAlignment="1" applyBorder="1" applyFont="1">
      <alignment horizontal="center" vertical="center"/>
    </xf>
    <xf borderId="33" fillId="0" fontId="5" numFmtId="0" xfId="0" applyAlignment="1" applyBorder="1" applyFont="1">
      <alignment horizontal="center" vertical="center"/>
    </xf>
    <xf borderId="24" fillId="0" fontId="5" numFmtId="0" xfId="0" applyAlignment="1" applyBorder="1" applyFont="1">
      <alignment horizontal="center" vertical="center"/>
    </xf>
    <xf borderId="34" fillId="0" fontId="5" numFmtId="0" xfId="0" applyAlignment="1" applyBorder="1" applyFont="1">
      <alignment horizontal="center" vertical="center"/>
    </xf>
    <xf borderId="35" fillId="0" fontId="5" numFmtId="0" xfId="0" applyAlignment="1" applyBorder="1" applyFont="1">
      <alignment horizontal="center" vertical="center"/>
    </xf>
    <xf borderId="23" fillId="0" fontId="5" numFmtId="0" xfId="0" applyAlignment="1" applyBorder="1" applyFont="1">
      <alignment horizontal="center" vertical="center"/>
    </xf>
    <xf borderId="7" fillId="0" fontId="1" numFmtId="2" xfId="0" applyAlignment="1" applyBorder="1" applyFont="1" applyNumberFormat="1">
      <alignment horizontal="center" vertical="center"/>
    </xf>
    <xf borderId="36" fillId="5" fontId="8" numFmtId="0" xfId="0" applyAlignment="1" applyBorder="1" applyFont="1">
      <alignment horizontal="center" vertical="center"/>
    </xf>
    <xf borderId="21" fillId="0" fontId="6" numFmtId="0" xfId="0" applyAlignment="1" applyBorder="1" applyFont="1">
      <alignment horizontal="center" vertical="center"/>
    </xf>
    <xf borderId="37" fillId="0" fontId="5" numFmtId="0" xfId="0" applyAlignment="1" applyBorder="1" applyFont="1">
      <alignment horizontal="center" vertical="center"/>
    </xf>
    <xf borderId="38" fillId="5" fontId="8" numFmtId="0" xfId="0" applyAlignment="1" applyBorder="1" applyFont="1">
      <alignment horizontal="center" vertical="center"/>
    </xf>
    <xf borderId="39" fillId="0" fontId="5" numFmtId="0" xfId="0" applyAlignment="1" applyBorder="1" applyFont="1">
      <alignment horizontal="center" vertical="center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>
        <color rgb="FFFF0000"/>
      </font>
      <fill>
        <patternFill patternType="solid">
          <fgColor rgb="FFFCE8B2"/>
          <bgColor rgb="FFFCE8B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5.13"/>
    <col customWidth="1" min="2" max="2" width="22.88"/>
    <col customWidth="1" min="3" max="4" width="5.13"/>
    <col customWidth="1" min="5" max="5" width="7.13"/>
    <col customWidth="1" min="6" max="10" width="6.0"/>
    <col customWidth="1" hidden="1" min="11" max="13" width="6.0"/>
    <col customWidth="1" hidden="1" min="14" max="14" width="5.38"/>
    <col customWidth="1" hidden="1" min="15" max="15" width="6.13"/>
    <col customWidth="1" hidden="1" min="16" max="16" width="6.5"/>
    <col customWidth="1" min="17" max="17" width="6.5"/>
    <col customWidth="1" min="18" max="18" width="7.25"/>
    <col customWidth="1" hidden="1" min="19" max="19" width="7.25"/>
    <col customWidth="1" min="20" max="20" width="5.63"/>
    <col customWidth="1" min="21" max="21" width="6.13"/>
    <col customWidth="1" min="22" max="22" width="5.63"/>
    <col customWidth="1" min="23" max="23" width="8.13"/>
    <col customWidth="1" min="24" max="24" width="12.5"/>
    <col customWidth="1" min="25" max="25" width="7.0"/>
    <col customWidth="1" min="26" max="30" width="5.63"/>
    <col customWidth="1" min="31" max="31" width="6.5"/>
    <col customWidth="1" hidden="1" min="32" max="37" width="10.13"/>
    <col customWidth="1" min="38" max="38" width="5.75"/>
    <col customWidth="1" min="39" max="39" width="5.63"/>
    <col customWidth="1" hidden="1" min="40" max="40" width="5.63"/>
    <col customWidth="1" min="41" max="41" width="5.5"/>
    <col customWidth="1" min="42" max="42" width="5.38"/>
    <col customWidth="1" min="43" max="43" width="6.0"/>
    <col customWidth="1" min="44" max="44" width="8.13"/>
    <col customWidth="1" min="45" max="45" width="7.25"/>
    <col customWidth="1" min="46" max="46" width="5.13"/>
    <col customWidth="1" min="47" max="47" width="5.38"/>
  </cols>
  <sheetData>
    <row r="1" ht="39.0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1" t="s">
        <v>17</v>
      </c>
      <c r="S1" s="11" t="s">
        <v>18</v>
      </c>
      <c r="T1" s="10" t="s">
        <v>19</v>
      </c>
      <c r="U1" s="10" t="s">
        <v>20</v>
      </c>
      <c r="V1" s="12" t="s">
        <v>21</v>
      </c>
      <c r="W1" s="13" t="s">
        <v>22</v>
      </c>
      <c r="X1" s="14" t="s">
        <v>23</v>
      </c>
      <c r="Y1" s="15" t="s">
        <v>4</v>
      </c>
      <c r="Z1" s="16" t="s">
        <v>5</v>
      </c>
      <c r="AA1" s="16" t="s">
        <v>6</v>
      </c>
      <c r="AB1" s="16" t="s">
        <v>7</v>
      </c>
      <c r="AC1" s="16" t="s">
        <v>8</v>
      </c>
      <c r="AD1" s="16" t="s">
        <v>9</v>
      </c>
      <c r="AE1" s="16" t="s">
        <v>24</v>
      </c>
      <c r="AF1" s="17" t="s">
        <v>10</v>
      </c>
      <c r="AG1" s="17" t="s">
        <v>11</v>
      </c>
      <c r="AH1" s="17" t="s">
        <v>12</v>
      </c>
      <c r="AI1" s="17" t="s">
        <v>13</v>
      </c>
      <c r="AJ1" s="17" t="s">
        <v>14</v>
      </c>
      <c r="AK1" s="18" t="s">
        <v>15</v>
      </c>
      <c r="AL1" s="15" t="s">
        <v>16</v>
      </c>
      <c r="AM1" s="19" t="s">
        <v>17</v>
      </c>
      <c r="AN1" s="19" t="s">
        <v>18</v>
      </c>
      <c r="AO1" s="16" t="s">
        <v>19</v>
      </c>
      <c r="AP1" s="16" t="s">
        <v>20</v>
      </c>
      <c r="AQ1" s="20" t="s">
        <v>21</v>
      </c>
      <c r="AR1" s="21" t="s">
        <v>25</v>
      </c>
      <c r="AS1" s="22" t="s">
        <v>26</v>
      </c>
      <c r="AT1" s="23" t="s">
        <v>19</v>
      </c>
      <c r="AU1" s="24" t="s">
        <v>27</v>
      </c>
    </row>
    <row r="2" ht="18.75" customHeight="1">
      <c r="A2" s="25"/>
      <c r="B2" s="26"/>
      <c r="C2" s="27">
        <v>1.0</v>
      </c>
      <c r="D2" s="28"/>
      <c r="E2" s="29">
        <v>53.0</v>
      </c>
      <c r="F2" s="27">
        <v>62.0</v>
      </c>
      <c r="G2" s="27">
        <v>3.0</v>
      </c>
      <c r="H2" s="27">
        <v>35.0</v>
      </c>
      <c r="I2" s="27">
        <v>62.0</v>
      </c>
      <c r="J2" s="28">
        <v>62.0</v>
      </c>
      <c r="K2" s="30" t="str">
        <f t="shared" ref="K2:P2" si="1">IF(E2&gt;100,"False",IF(E2&gt;79,5,IF(E2&gt;69,4,IF(E2&gt;59,3.5,IF(E2&gt;49,3,IF(E2&gt;39,2,IF(E2&gt;32,1,0)))))))</f>
        <v>3</v>
      </c>
      <c r="L2" s="31" t="str">
        <f t="shared" si="1"/>
        <v>3.5</v>
      </c>
      <c r="M2" s="31" t="str">
        <f t="shared" si="1"/>
        <v>0</v>
      </c>
      <c r="N2" s="31" t="str">
        <f t="shared" si="1"/>
        <v>1</v>
      </c>
      <c r="O2" s="31" t="str">
        <f t="shared" si="1"/>
        <v>3.5</v>
      </c>
      <c r="P2" s="32" t="str">
        <f t="shared" si="1"/>
        <v>3.5</v>
      </c>
      <c r="Q2" s="25" t="str">
        <f t="shared" ref="Q2:Q31" si="4">SUM(E2:J2)</f>
        <v>277</v>
      </c>
      <c r="R2" s="33" t="str">
        <f t="shared" ref="R2:R31" si="5">AVERAGE(E2:J2)</f>
        <v>46.17</v>
      </c>
      <c r="S2" s="33" t="str">
        <f t="shared" ref="S2:S31" si="6">sum(K2:P2)</f>
        <v>14.50</v>
      </c>
      <c r="T2" s="33" t="str">
        <f t="shared" ref="T2:T31" si="7">IF(OR(K2=0,L2=0,M2=0,N2=0,O2=0,P2=0),0,S2/6)</f>
        <v>0.00</v>
      </c>
      <c r="U2" s="34" t="str">
        <f t="shared" ref="U2:U31" si="8">IF(T2=5,"A+",IF(T2&gt;=4,"A",IF(T2&gt;=3.5,"A-",IF(T2&gt;=3,"B",IF(T2&gt;=2,"C",IF(T2&gt;=1,"D","F"))))))</f>
        <v>F</v>
      </c>
      <c r="V2" s="35" t="str">
        <f t="shared" ref="V2:V31" si="9">COUNTIF(K2:P2,0)</f>
        <v>1</v>
      </c>
      <c r="W2" s="36"/>
      <c r="X2" s="37"/>
      <c r="Y2" s="38"/>
      <c r="Z2" s="27"/>
      <c r="AA2" s="27"/>
      <c r="AB2" s="27"/>
      <c r="AC2" s="27"/>
      <c r="AD2" s="27"/>
      <c r="AE2" s="29"/>
      <c r="AF2" s="30" t="str">
        <f t="shared" ref="AF2:AK2" si="2">IF(Y2&gt;100,"False",IF(Y2&gt;79,5,IF(Y2&gt;69,4,IF(Y2&gt;59,3.5,IF(Y2&gt;49,3,IF(Y2&gt;39,2,IF(Y2&gt;32,1,0)))))))</f>
        <v>0</v>
      </c>
      <c r="AG2" s="31" t="str">
        <f t="shared" si="2"/>
        <v>0</v>
      </c>
      <c r="AH2" s="31" t="str">
        <f t="shared" si="2"/>
        <v>0</v>
      </c>
      <c r="AI2" s="31" t="str">
        <f t="shared" si="2"/>
        <v>0</v>
      </c>
      <c r="AJ2" s="31" t="str">
        <f t="shared" si="2"/>
        <v>0</v>
      </c>
      <c r="AK2" s="31" t="str">
        <f t="shared" si="2"/>
        <v>0</v>
      </c>
      <c r="AL2" s="25" t="str">
        <f t="shared" ref="AL2:AL31" si="11">SUM(Y2:AE2)</f>
        <v>0</v>
      </c>
      <c r="AM2" s="33" t="str">
        <f t="shared" ref="AM2:AM31" si="12">AVERAGE(Y2:AD2)</f>
        <v>#DIV/0!</v>
      </c>
      <c r="AN2" s="39" t="str">
        <f t="shared" ref="AN2:AN31" si="13">if(AE2&gt;24,(AF2+AG2+AH2+AI2+AJ2+AK2+2),if(AE2&gt;14,(AF2+AG2+AH2+AI2+AJ2+AK2+1),(AF2+AG2+AH2+AI2+AJ2+AK2)))</f>
        <v>0.00</v>
      </c>
      <c r="AO2" s="33" t="str">
        <f t="shared" ref="AO2:AO31" si="14">IF(OR(AF2=0,AG2=0,AH2=0,AI2=0,AJ2=0,AK2=0),0,if(AN2/6&gt;5,5,AN2/6))</f>
        <v>0.00</v>
      </c>
      <c r="AP2" s="34" t="str">
        <f t="shared" ref="AP2:AP4" si="15">IF(AO2=5,"A+",IF(AO2&gt;=4,"A",IF(AO2&gt;=3.5,"A-",IF(AO2&gt;=3,"B",IF(AO2&gt;=2,"C",IF(AO2&gt;=1,"D","F"))))))</f>
        <v>F</v>
      </c>
      <c r="AQ2" s="35" t="str">
        <f t="shared" ref="AQ2:AQ31" si="16">COUNTIF(AF2:AK2,0)</f>
        <v>6</v>
      </c>
      <c r="AR2" s="40"/>
      <c r="AS2" s="41" t="str">
        <f t="shared" ref="AS2:AS31" si="17">SUM(Q2+AL2)</f>
        <v>277</v>
      </c>
      <c r="AT2" s="42" t="str">
        <f t="shared" ref="AT2:AT31" si="18">SUM(T2+AO2)</f>
        <v>0.00</v>
      </c>
      <c r="AU2" s="43" t="str">
        <f t="shared" ref="AU2:AU31" si="19">SUM(V2+AQ2)</f>
        <v>7</v>
      </c>
    </row>
    <row r="3" ht="18.75" customHeight="1">
      <c r="A3" s="25"/>
      <c r="B3" s="26"/>
      <c r="C3" s="27">
        <v>2.0</v>
      </c>
      <c r="D3" s="28"/>
      <c r="E3" s="29">
        <v>53.0</v>
      </c>
      <c r="F3" s="27">
        <v>62.0</v>
      </c>
      <c r="G3" s="27">
        <v>35.0</v>
      </c>
      <c r="H3" s="27">
        <v>35.0</v>
      </c>
      <c r="I3" s="27">
        <v>62.0</v>
      </c>
      <c r="J3" s="28">
        <v>62.0</v>
      </c>
      <c r="K3" s="29" t="str">
        <f t="shared" ref="K3:P3" si="3">IF(E3&gt;100,"False",IF(E3&gt;79,5,IF(E3&gt;69,4,IF(E3&gt;59,3.5,IF(E3&gt;49,3,IF(E3&gt;39,2,IF(E3&gt;32,1,0)))))))</f>
        <v>3</v>
      </c>
      <c r="L3" s="27" t="str">
        <f t="shared" si="3"/>
        <v>3.5</v>
      </c>
      <c r="M3" s="27" t="str">
        <f t="shared" si="3"/>
        <v>1</v>
      </c>
      <c r="N3" s="27" t="str">
        <f t="shared" si="3"/>
        <v>1</v>
      </c>
      <c r="O3" s="27" t="str">
        <f t="shared" si="3"/>
        <v>3.5</v>
      </c>
      <c r="P3" s="26" t="str">
        <f t="shared" si="3"/>
        <v>3.5</v>
      </c>
      <c r="Q3" s="25" t="str">
        <f t="shared" si="4"/>
        <v>309</v>
      </c>
      <c r="R3" s="33" t="str">
        <f t="shared" si="5"/>
        <v>51.50</v>
      </c>
      <c r="S3" s="33" t="str">
        <f t="shared" si="6"/>
        <v>15.50</v>
      </c>
      <c r="T3" s="33" t="str">
        <f t="shared" si="7"/>
        <v>2.58</v>
      </c>
      <c r="U3" s="34" t="str">
        <f t="shared" si="8"/>
        <v>C</v>
      </c>
      <c r="V3" s="35" t="str">
        <f t="shared" si="9"/>
        <v>0</v>
      </c>
      <c r="W3" s="36"/>
      <c r="X3" s="44"/>
      <c r="Y3" s="38">
        <v>53.0</v>
      </c>
      <c r="Z3" s="27">
        <v>62.0</v>
      </c>
      <c r="AA3" s="27">
        <v>35.0</v>
      </c>
      <c r="AB3" s="27">
        <v>35.0</v>
      </c>
      <c r="AC3" s="27">
        <v>62.0</v>
      </c>
      <c r="AD3" s="27">
        <v>62.0</v>
      </c>
      <c r="AE3" s="29">
        <v>24.0</v>
      </c>
      <c r="AF3" s="29" t="str">
        <f t="shared" ref="AF3:AK3" si="10">IF(Y3&gt;100,"False",IF(Y3&gt;79,5,IF(Y3&gt;69,4,IF(Y3&gt;59,3.5,IF(Y3&gt;49,3,IF(Y3&gt;39,2,IF(Y3&gt;32,1,0)))))))</f>
        <v>3</v>
      </c>
      <c r="AG3" s="27" t="str">
        <f t="shared" si="10"/>
        <v>3.5</v>
      </c>
      <c r="AH3" s="27" t="str">
        <f t="shared" si="10"/>
        <v>1</v>
      </c>
      <c r="AI3" s="27" t="str">
        <f t="shared" si="10"/>
        <v>1</v>
      </c>
      <c r="AJ3" s="27" t="str">
        <f t="shared" si="10"/>
        <v>3.5</v>
      </c>
      <c r="AK3" s="27" t="str">
        <f t="shared" si="10"/>
        <v>3.5</v>
      </c>
      <c r="AL3" s="25" t="str">
        <f t="shared" si="11"/>
        <v>333</v>
      </c>
      <c r="AM3" s="39" t="str">
        <f t="shared" si="12"/>
        <v>51.50</v>
      </c>
      <c r="AN3" s="39" t="str">
        <f t="shared" si="13"/>
        <v>16.50</v>
      </c>
      <c r="AO3" s="33" t="str">
        <f t="shared" si="14"/>
        <v>2.75</v>
      </c>
      <c r="AP3" s="45" t="str">
        <f t="shared" si="15"/>
        <v>C</v>
      </c>
      <c r="AQ3" s="35" t="str">
        <f t="shared" si="16"/>
        <v>0</v>
      </c>
      <c r="AR3" s="40"/>
      <c r="AS3" s="41" t="str">
        <f t="shared" si="17"/>
        <v>642</v>
      </c>
      <c r="AT3" s="42" t="str">
        <f t="shared" si="18"/>
        <v>5.33</v>
      </c>
      <c r="AU3" s="43" t="str">
        <f t="shared" si="19"/>
        <v>0</v>
      </c>
    </row>
    <row r="4" ht="18.75" customHeight="1">
      <c r="A4" s="25"/>
      <c r="B4" s="26"/>
      <c r="C4" s="27">
        <v>3.0</v>
      </c>
      <c r="D4" s="28"/>
      <c r="E4" s="29">
        <v>65.0</v>
      </c>
      <c r="F4" s="27">
        <v>63.0</v>
      </c>
      <c r="G4" s="27">
        <v>62.0</v>
      </c>
      <c r="H4" s="27"/>
      <c r="I4" s="27">
        <v>65.0</v>
      </c>
      <c r="J4" s="28">
        <v>23.0</v>
      </c>
      <c r="K4" s="29" t="str">
        <f t="shared" ref="K4:P4" si="20">IF(E4&gt;100,"False",IF(E4&gt;79,5,IF(E4&gt;69,4,IF(E4&gt;59,3.5,IF(E4&gt;49,3,IF(E4&gt;39,2,IF(E4&gt;32,1,0)))))))</f>
        <v>3.5</v>
      </c>
      <c r="L4" s="27" t="str">
        <f t="shared" si="20"/>
        <v>3.5</v>
      </c>
      <c r="M4" s="27" t="str">
        <f t="shared" si="20"/>
        <v>3.5</v>
      </c>
      <c r="N4" s="27" t="str">
        <f t="shared" si="20"/>
        <v>0</v>
      </c>
      <c r="O4" s="27" t="str">
        <f t="shared" si="20"/>
        <v>3.5</v>
      </c>
      <c r="P4" s="26" t="str">
        <f t="shared" si="20"/>
        <v>0</v>
      </c>
      <c r="Q4" s="25" t="str">
        <f t="shared" si="4"/>
        <v>278</v>
      </c>
      <c r="R4" s="33" t="str">
        <f t="shared" si="5"/>
        <v>55.60</v>
      </c>
      <c r="S4" s="33" t="str">
        <f t="shared" si="6"/>
        <v>14.00</v>
      </c>
      <c r="T4" s="33" t="str">
        <f t="shared" si="7"/>
        <v>0.00</v>
      </c>
      <c r="U4" s="34" t="str">
        <f t="shared" si="8"/>
        <v>F</v>
      </c>
      <c r="V4" s="35" t="str">
        <f t="shared" si="9"/>
        <v>2</v>
      </c>
      <c r="W4" s="36"/>
      <c r="X4" s="44"/>
      <c r="Y4" s="38">
        <v>65.0</v>
      </c>
      <c r="Z4" s="27">
        <v>32.0</v>
      </c>
      <c r="AA4" s="27">
        <v>62.0</v>
      </c>
      <c r="AB4" s="27">
        <v>43.0</v>
      </c>
      <c r="AC4" s="27">
        <v>92.0</v>
      </c>
      <c r="AD4" s="27">
        <v>92.0</v>
      </c>
      <c r="AE4" s="29">
        <v>23.0</v>
      </c>
      <c r="AF4" s="29" t="str">
        <f t="shared" ref="AF4:AK4" si="21">IF(Y4&gt;100,"False",IF(Y4&gt;79,5,IF(Y4&gt;69,4,IF(Y4&gt;59,3.5,IF(Y4&gt;49,3,IF(Y4&gt;39,2,IF(Y4&gt;32,1,0)))))))</f>
        <v>3.5</v>
      </c>
      <c r="AG4" s="27" t="str">
        <f t="shared" si="21"/>
        <v>0</v>
      </c>
      <c r="AH4" s="27" t="str">
        <f t="shared" si="21"/>
        <v>3.5</v>
      </c>
      <c r="AI4" s="27" t="str">
        <f t="shared" si="21"/>
        <v>2</v>
      </c>
      <c r="AJ4" s="27" t="str">
        <f t="shared" si="21"/>
        <v>5</v>
      </c>
      <c r="AK4" s="27" t="str">
        <f t="shared" si="21"/>
        <v>5</v>
      </c>
      <c r="AL4" s="25" t="str">
        <f t="shared" si="11"/>
        <v>409</v>
      </c>
      <c r="AM4" s="39" t="str">
        <f t="shared" si="12"/>
        <v>64.33</v>
      </c>
      <c r="AN4" s="39" t="str">
        <f t="shared" si="13"/>
        <v>20.00</v>
      </c>
      <c r="AO4" s="33" t="str">
        <f t="shared" si="14"/>
        <v>0.00</v>
      </c>
      <c r="AP4" s="45" t="str">
        <f t="shared" si="15"/>
        <v>F</v>
      </c>
      <c r="AQ4" s="35" t="str">
        <f t="shared" si="16"/>
        <v>1</v>
      </c>
      <c r="AR4" s="40"/>
      <c r="AS4" s="41" t="str">
        <f t="shared" si="17"/>
        <v>687</v>
      </c>
      <c r="AT4" s="42" t="str">
        <f t="shared" si="18"/>
        <v>0.00</v>
      </c>
      <c r="AU4" s="43" t="str">
        <f t="shared" si="19"/>
        <v>3</v>
      </c>
    </row>
    <row r="5" ht="18.75" customHeight="1">
      <c r="A5" s="25"/>
      <c r="B5" s="26"/>
      <c r="C5" s="27">
        <v>4.0</v>
      </c>
      <c r="D5" s="28"/>
      <c r="E5" s="29">
        <v>99.0</v>
      </c>
      <c r="F5" s="27">
        <v>99.0</v>
      </c>
      <c r="G5" s="27">
        <v>99.0</v>
      </c>
      <c r="H5" s="27">
        <v>99.0</v>
      </c>
      <c r="I5" s="27">
        <v>99.0</v>
      </c>
      <c r="J5" s="28">
        <v>99.0</v>
      </c>
      <c r="K5" s="29" t="str">
        <f t="shared" ref="K5:P5" si="22">IF(E5&gt;100,"False",IF(E5&gt;79,5,IF(E5&gt;69,4,IF(E5&gt;59,3.5,IF(E5&gt;49,3,IF(E5&gt;39,2,IF(E5&gt;32,1,0)))))))</f>
        <v>5</v>
      </c>
      <c r="L5" s="27" t="str">
        <f t="shared" si="22"/>
        <v>5</v>
      </c>
      <c r="M5" s="27" t="str">
        <f t="shared" si="22"/>
        <v>5</v>
      </c>
      <c r="N5" s="27" t="str">
        <f t="shared" si="22"/>
        <v>5</v>
      </c>
      <c r="O5" s="27" t="str">
        <f t="shared" si="22"/>
        <v>5</v>
      </c>
      <c r="P5" s="26" t="str">
        <f t="shared" si="22"/>
        <v>5</v>
      </c>
      <c r="Q5" s="25" t="str">
        <f t="shared" si="4"/>
        <v>594</v>
      </c>
      <c r="R5" s="33" t="str">
        <f t="shared" si="5"/>
        <v>99.00</v>
      </c>
      <c r="S5" s="33" t="str">
        <f t="shared" si="6"/>
        <v>30.00</v>
      </c>
      <c r="T5" s="33" t="str">
        <f t="shared" si="7"/>
        <v>5.00</v>
      </c>
      <c r="U5" s="34" t="str">
        <f t="shared" si="8"/>
        <v>A+</v>
      </c>
      <c r="V5" s="35" t="str">
        <f t="shared" si="9"/>
        <v>0</v>
      </c>
      <c r="W5" s="36"/>
      <c r="X5" s="44"/>
      <c r="Y5" s="38">
        <v>99.0</v>
      </c>
      <c r="Z5" s="27">
        <v>99.0</v>
      </c>
      <c r="AA5" s="27">
        <v>99.0</v>
      </c>
      <c r="AB5" s="27">
        <v>99.0</v>
      </c>
      <c r="AC5" s="27">
        <v>99.0</v>
      </c>
      <c r="AD5" s="27">
        <v>60.0</v>
      </c>
      <c r="AE5" s="29">
        <v>25.0</v>
      </c>
      <c r="AF5" s="29" t="str">
        <f t="shared" ref="AF5:AK5" si="23">IF(Y5&gt;100,"False",IF(Y5&gt;79,5,IF(Y5&gt;69,4,IF(Y5&gt;59,3.5,IF(Y5&gt;49,3,IF(Y5&gt;39,2,IF(Y5&gt;32,1,0)))))))</f>
        <v>5</v>
      </c>
      <c r="AG5" s="27" t="str">
        <f t="shared" si="23"/>
        <v>5</v>
      </c>
      <c r="AH5" s="27" t="str">
        <f t="shared" si="23"/>
        <v>5</v>
      </c>
      <c r="AI5" s="27" t="str">
        <f t="shared" si="23"/>
        <v>5</v>
      </c>
      <c r="AJ5" s="27" t="str">
        <f t="shared" si="23"/>
        <v>5</v>
      </c>
      <c r="AK5" s="27" t="str">
        <f t="shared" si="23"/>
        <v>3.5</v>
      </c>
      <c r="AL5" s="25" t="str">
        <f t="shared" si="11"/>
        <v>580</v>
      </c>
      <c r="AM5" s="39" t="str">
        <f t="shared" si="12"/>
        <v>92.50</v>
      </c>
      <c r="AN5" s="39" t="str">
        <f t="shared" si="13"/>
        <v>30.50</v>
      </c>
      <c r="AO5" s="33" t="str">
        <f t="shared" si="14"/>
        <v>5.00</v>
      </c>
      <c r="AP5" s="45" t="str">
        <f>IF(AO5&gt;=5,"A+",IF(AO5&gt;=4,"A",IF(AO5&gt;=3.5,"A-",IF(AO5&gt;=3,"B",IF(AO5&gt;=2,"C",IF(AO5&gt;=1,"D","F"))))))</f>
        <v>A+</v>
      </c>
      <c r="AQ5" s="35" t="str">
        <f t="shared" si="16"/>
        <v>0</v>
      </c>
      <c r="AR5" s="40"/>
      <c r="AS5" s="41" t="str">
        <f t="shared" si="17"/>
        <v>1174</v>
      </c>
      <c r="AT5" s="42" t="str">
        <f t="shared" si="18"/>
        <v>10.00</v>
      </c>
      <c r="AU5" s="43" t="str">
        <f t="shared" si="19"/>
        <v>0</v>
      </c>
    </row>
    <row r="6" ht="18.75" customHeight="1">
      <c r="A6" s="25"/>
      <c r="B6" s="26"/>
      <c r="C6" s="27">
        <v>5.0</v>
      </c>
      <c r="D6" s="28"/>
      <c r="E6" s="29"/>
      <c r="F6" s="27"/>
      <c r="G6" s="27"/>
      <c r="H6" s="27"/>
      <c r="I6" s="27"/>
      <c r="J6" s="28"/>
      <c r="K6" s="29" t="str">
        <f t="shared" ref="K6:P6" si="24">IF(E6&gt;100,"False",IF(E6&gt;79,5,IF(E6&gt;69,4,IF(E6&gt;59,3.5,IF(E6&gt;49,3,IF(E6&gt;39,2,IF(E6&gt;32,1,0)))))))</f>
        <v>0</v>
      </c>
      <c r="L6" s="27" t="str">
        <f t="shared" si="24"/>
        <v>0</v>
      </c>
      <c r="M6" s="27" t="str">
        <f t="shared" si="24"/>
        <v>0</v>
      </c>
      <c r="N6" s="27" t="str">
        <f t="shared" si="24"/>
        <v>0</v>
      </c>
      <c r="O6" s="27" t="str">
        <f t="shared" si="24"/>
        <v>0</v>
      </c>
      <c r="P6" s="26" t="str">
        <f t="shared" si="24"/>
        <v>0</v>
      </c>
      <c r="Q6" s="25" t="str">
        <f t="shared" si="4"/>
        <v>0</v>
      </c>
      <c r="R6" s="33" t="str">
        <f t="shared" si="5"/>
        <v>#DIV/0!</v>
      </c>
      <c r="S6" s="33" t="str">
        <f t="shared" si="6"/>
        <v>0.00</v>
      </c>
      <c r="T6" s="33" t="str">
        <f t="shared" si="7"/>
        <v>0.00</v>
      </c>
      <c r="U6" s="34" t="str">
        <f t="shared" si="8"/>
        <v>F</v>
      </c>
      <c r="V6" s="35" t="str">
        <f t="shared" si="9"/>
        <v>6</v>
      </c>
      <c r="W6" s="36"/>
      <c r="X6" s="44"/>
      <c r="Y6" s="38"/>
      <c r="Z6" s="27"/>
      <c r="AA6" s="27"/>
      <c r="AB6" s="27"/>
      <c r="AC6" s="27"/>
      <c r="AD6" s="27"/>
      <c r="AE6" s="29"/>
      <c r="AF6" s="29" t="str">
        <f t="shared" ref="AF6:AK6" si="25">IF(Y6&gt;100,"False",IF(Y6&gt;79,5,IF(Y6&gt;69,4,IF(Y6&gt;59,3.5,IF(Y6&gt;49,3,IF(Y6&gt;39,2,IF(Y6&gt;32,1,0)))))))</f>
        <v>0</v>
      </c>
      <c r="AG6" s="27" t="str">
        <f t="shared" si="25"/>
        <v>0</v>
      </c>
      <c r="AH6" s="27" t="str">
        <f t="shared" si="25"/>
        <v>0</v>
      </c>
      <c r="AI6" s="27" t="str">
        <f t="shared" si="25"/>
        <v>0</v>
      </c>
      <c r="AJ6" s="27" t="str">
        <f t="shared" si="25"/>
        <v>0</v>
      </c>
      <c r="AK6" s="27" t="str">
        <f t="shared" si="25"/>
        <v>0</v>
      </c>
      <c r="AL6" s="25" t="str">
        <f t="shared" si="11"/>
        <v>0</v>
      </c>
      <c r="AM6" s="39" t="str">
        <f t="shared" si="12"/>
        <v>#DIV/0!</v>
      </c>
      <c r="AN6" s="39" t="str">
        <f t="shared" si="13"/>
        <v>0.00</v>
      </c>
      <c r="AO6" s="33" t="str">
        <f t="shared" si="14"/>
        <v>0.00</v>
      </c>
      <c r="AP6" s="45" t="str">
        <f t="shared" ref="AP6:AP31" si="28">IF(AO6=5,"A+",IF(AO6&gt;=4,"A",IF(AO6&gt;=3.5,"A-",IF(AO6&gt;=3,"B",IF(AO6&gt;=2,"C",IF(AO6&gt;=1,"D","F"))))))</f>
        <v>F</v>
      </c>
      <c r="AQ6" s="35" t="str">
        <f t="shared" si="16"/>
        <v>6</v>
      </c>
      <c r="AR6" s="40"/>
      <c r="AS6" s="41" t="str">
        <f t="shared" si="17"/>
        <v>0</v>
      </c>
      <c r="AT6" s="42" t="str">
        <f t="shared" si="18"/>
        <v>0.00</v>
      </c>
      <c r="AU6" s="43" t="str">
        <f t="shared" si="19"/>
        <v>12</v>
      </c>
    </row>
    <row r="7" ht="18.75" customHeight="1">
      <c r="A7" s="25"/>
      <c r="B7" s="26"/>
      <c r="C7" s="27">
        <v>6.0</v>
      </c>
      <c r="D7" s="28"/>
      <c r="E7" s="29"/>
      <c r="F7" s="27"/>
      <c r="G7" s="27"/>
      <c r="H7" s="27"/>
      <c r="I7" s="27"/>
      <c r="J7" s="28"/>
      <c r="K7" s="29" t="str">
        <f t="shared" ref="K7:P7" si="26">IF(E7&gt;100,"False",IF(E7&gt;79,5,IF(E7&gt;69,4,IF(E7&gt;59,3.5,IF(E7&gt;49,3,IF(E7&gt;39,2,IF(E7&gt;32,1,0)))))))</f>
        <v>0</v>
      </c>
      <c r="L7" s="27" t="str">
        <f t="shared" si="26"/>
        <v>0</v>
      </c>
      <c r="M7" s="27" t="str">
        <f t="shared" si="26"/>
        <v>0</v>
      </c>
      <c r="N7" s="27" t="str">
        <f t="shared" si="26"/>
        <v>0</v>
      </c>
      <c r="O7" s="27" t="str">
        <f t="shared" si="26"/>
        <v>0</v>
      </c>
      <c r="P7" s="26" t="str">
        <f t="shared" si="26"/>
        <v>0</v>
      </c>
      <c r="Q7" s="25" t="str">
        <f t="shared" si="4"/>
        <v>0</v>
      </c>
      <c r="R7" s="33" t="str">
        <f t="shared" si="5"/>
        <v>#DIV/0!</v>
      </c>
      <c r="S7" s="33" t="str">
        <f t="shared" si="6"/>
        <v>0.00</v>
      </c>
      <c r="T7" s="33" t="str">
        <f t="shared" si="7"/>
        <v>0.00</v>
      </c>
      <c r="U7" s="34" t="str">
        <f t="shared" si="8"/>
        <v>F</v>
      </c>
      <c r="V7" s="35" t="str">
        <f t="shared" si="9"/>
        <v>6</v>
      </c>
      <c r="W7" s="36"/>
      <c r="X7" s="44"/>
      <c r="Y7" s="38"/>
      <c r="Z7" s="27"/>
      <c r="AA7" s="27"/>
      <c r="AB7" s="27"/>
      <c r="AC7" s="27"/>
      <c r="AD7" s="27"/>
      <c r="AE7" s="29"/>
      <c r="AF7" s="29" t="str">
        <f t="shared" ref="AF7:AK7" si="27">IF(Y7&gt;100,"False",IF(Y7&gt;79,5,IF(Y7&gt;69,4,IF(Y7&gt;59,3.5,IF(Y7&gt;49,3,IF(Y7&gt;39,2,IF(Y7&gt;32,1,0)))))))</f>
        <v>0</v>
      </c>
      <c r="AG7" s="27" t="str">
        <f t="shared" si="27"/>
        <v>0</v>
      </c>
      <c r="AH7" s="27" t="str">
        <f t="shared" si="27"/>
        <v>0</v>
      </c>
      <c r="AI7" s="27" t="str">
        <f t="shared" si="27"/>
        <v>0</v>
      </c>
      <c r="AJ7" s="27" t="str">
        <f t="shared" si="27"/>
        <v>0</v>
      </c>
      <c r="AK7" s="27" t="str">
        <f t="shared" si="27"/>
        <v>0</v>
      </c>
      <c r="AL7" s="25" t="str">
        <f t="shared" si="11"/>
        <v>0</v>
      </c>
      <c r="AM7" s="39" t="str">
        <f t="shared" si="12"/>
        <v>#DIV/0!</v>
      </c>
      <c r="AN7" s="39" t="str">
        <f t="shared" si="13"/>
        <v>0.00</v>
      </c>
      <c r="AO7" s="33" t="str">
        <f t="shared" si="14"/>
        <v>0.00</v>
      </c>
      <c r="AP7" s="45" t="str">
        <f t="shared" si="28"/>
        <v>F</v>
      </c>
      <c r="AQ7" s="35" t="str">
        <f t="shared" si="16"/>
        <v>6</v>
      </c>
      <c r="AR7" s="40"/>
      <c r="AS7" s="41" t="str">
        <f t="shared" si="17"/>
        <v>0</v>
      </c>
      <c r="AT7" s="42" t="str">
        <f t="shared" si="18"/>
        <v>0.00</v>
      </c>
      <c r="AU7" s="43" t="str">
        <f t="shared" si="19"/>
        <v>12</v>
      </c>
    </row>
    <row r="8" ht="18.75" customHeight="1">
      <c r="A8" s="25"/>
      <c r="B8" s="26"/>
      <c r="C8" s="27">
        <v>7.0</v>
      </c>
      <c r="D8" s="28"/>
      <c r="E8" s="29"/>
      <c r="F8" s="27"/>
      <c r="G8" s="27"/>
      <c r="H8" s="27"/>
      <c r="I8" s="27"/>
      <c r="J8" s="28"/>
      <c r="K8" s="29" t="str">
        <f t="shared" ref="K8:P8" si="29">IF(E8&gt;100,"False",IF(E8&gt;79,5,IF(E8&gt;69,4,IF(E8&gt;59,3.5,IF(E8&gt;49,3,IF(E8&gt;39,2,IF(E8&gt;32,1,0)))))))</f>
        <v>0</v>
      </c>
      <c r="L8" s="27" t="str">
        <f t="shared" si="29"/>
        <v>0</v>
      </c>
      <c r="M8" s="27" t="str">
        <f t="shared" si="29"/>
        <v>0</v>
      </c>
      <c r="N8" s="27" t="str">
        <f t="shared" si="29"/>
        <v>0</v>
      </c>
      <c r="O8" s="27" t="str">
        <f t="shared" si="29"/>
        <v>0</v>
      </c>
      <c r="P8" s="26" t="str">
        <f t="shared" si="29"/>
        <v>0</v>
      </c>
      <c r="Q8" s="25" t="str">
        <f t="shared" si="4"/>
        <v>0</v>
      </c>
      <c r="R8" s="33" t="str">
        <f t="shared" si="5"/>
        <v>#DIV/0!</v>
      </c>
      <c r="S8" s="33" t="str">
        <f t="shared" si="6"/>
        <v>0.00</v>
      </c>
      <c r="T8" s="33" t="str">
        <f t="shared" si="7"/>
        <v>0.00</v>
      </c>
      <c r="U8" s="34" t="str">
        <f t="shared" si="8"/>
        <v>F</v>
      </c>
      <c r="V8" s="35" t="str">
        <f t="shared" si="9"/>
        <v>6</v>
      </c>
      <c r="W8" s="36"/>
      <c r="X8" s="44"/>
      <c r="Y8" s="38"/>
      <c r="Z8" s="27"/>
      <c r="AA8" s="27"/>
      <c r="AB8" s="27"/>
      <c r="AC8" s="27"/>
      <c r="AD8" s="27"/>
      <c r="AE8" s="29"/>
      <c r="AF8" s="29" t="str">
        <f t="shared" ref="AF8:AK8" si="30">IF(Y8&gt;100,"False",IF(Y8&gt;79,5,IF(Y8&gt;69,4,IF(Y8&gt;59,3.5,IF(Y8&gt;49,3,IF(Y8&gt;39,2,IF(Y8&gt;32,1,0)))))))</f>
        <v>0</v>
      </c>
      <c r="AG8" s="27" t="str">
        <f t="shared" si="30"/>
        <v>0</v>
      </c>
      <c r="AH8" s="27" t="str">
        <f t="shared" si="30"/>
        <v>0</v>
      </c>
      <c r="AI8" s="27" t="str">
        <f t="shared" si="30"/>
        <v>0</v>
      </c>
      <c r="AJ8" s="27" t="str">
        <f t="shared" si="30"/>
        <v>0</v>
      </c>
      <c r="AK8" s="27" t="str">
        <f t="shared" si="30"/>
        <v>0</v>
      </c>
      <c r="AL8" s="25" t="str">
        <f t="shared" si="11"/>
        <v>0</v>
      </c>
      <c r="AM8" s="39" t="str">
        <f t="shared" si="12"/>
        <v>#DIV/0!</v>
      </c>
      <c r="AN8" s="39" t="str">
        <f t="shared" si="13"/>
        <v>0.00</v>
      </c>
      <c r="AO8" s="33" t="str">
        <f t="shared" si="14"/>
        <v>0.00</v>
      </c>
      <c r="AP8" s="45" t="str">
        <f t="shared" si="28"/>
        <v>F</v>
      </c>
      <c r="AQ8" s="35" t="str">
        <f t="shared" si="16"/>
        <v>6</v>
      </c>
      <c r="AR8" s="40"/>
      <c r="AS8" s="41" t="str">
        <f t="shared" si="17"/>
        <v>0</v>
      </c>
      <c r="AT8" s="42" t="str">
        <f t="shared" si="18"/>
        <v>0.00</v>
      </c>
      <c r="AU8" s="43" t="str">
        <f t="shared" si="19"/>
        <v>12</v>
      </c>
    </row>
    <row r="9" ht="18.75" customHeight="1">
      <c r="A9" s="25"/>
      <c r="B9" s="26"/>
      <c r="C9" s="27">
        <v>8.0</v>
      </c>
      <c r="D9" s="28"/>
      <c r="E9" s="29"/>
      <c r="F9" s="27"/>
      <c r="G9" s="27"/>
      <c r="H9" s="27"/>
      <c r="I9" s="27"/>
      <c r="J9" s="28"/>
      <c r="K9" s="29" t="str">
        <f t="shared" ref="K9:P9" si="31">IF(E9&gt;100,"False",IF(E9&gt;79,5,IF(E9&gt;69,4,IF(E9&gt;59,3.5,IF(E9&gt;49,3,IF(E9&gt;39,2,IF(E9&gt;32,1,0)))))))</f>
        <v>0</v>
      </c>
      <c r="L9" s="27" t="str">
        <f t="shared" si="31"/>
        <v>0</v>
      </c>
      <c r="M9" s="27" t="str">
        <f t="shared" si="31"/>
        <v>0</v>
      </c>
      <c r="N9" s="27" t="str">
        <f t="shared" si="31"/>
        <v>0</v>
      </c>
      <c r="O9" s="27" t="str">
        <f t="shared" si="31"/>
        <v>0</v>
      </c>
      <c r="P9" s="26" t="str">
        <f t="shared" si="31"/>
        <v>0</v>
      </c>
      <c r="Q9" s="25" t="str">
        <f t="shared" si="4"/>
        <v>0</v>
      </c>
      <c r="R9" s="33" t="str">
        <f t="shared" si="5"/>
        <v>#DIV/0!</v>
      </c>
      <c r="S9" s="33" t="str">
        <f t="shared" si="6"/>
        <v>0.00</v>
      </c>
      <c r="T9" s="33" t="str">
        <f t="shared" si="7"/>
        <v>0.00</v>
      </c>
      <c r="U9" s="34" t="str">
        <f t="shared" si="8"/>
        <v>F</v>
      </c>
      <c r="V9" s="35" t="str">
        <f t="shared" si="9"/>
        <v>6</v>
      </c>
      <c r="W9" s="36"/>
      <c r="X9" s="44"/>
      <c r="Y9" s="38"/>
      <c r="Z9" s="27"/>
      <c r="AA9" s="27"/>
      <c r="AB9" s="27"/>
      <c r="AC9" s="27"/>
      <c r="AD9" s="27"/>
      <c r="AE9" s="29"/>
      <c r="AF9" s="29" t="str">
        <f t="shared" ref="AF9:AK9" si="32">IF(Y9&gt;100,"False",IF(Y9&gt;79,5,IF(Y9&gt;69,4,IF(Y9&gt;59,3.5,IF(Y9&gt;49,3,IF(Y9&gt;39,2,IF(Y9&gt;32,1,0)))))))</f>
        <v>0</v>
      </c>
      <c r="AG9" s="27" t="str">
        <f t="shared" si="32"/>
        <v>0</v>
      </c>
      <c r="AH9" s="27" t="str">
        <f t="shared" si="32"/>
        <v>0</v>
      </c>
      <c r="AI9" s="27" t="str">
        <f t="shared" si="32"/>
        <v>0</v>
      </c>
      <c r="AJ9" s="27" t="str">
        <f t="shared" si="32"/>
        <v>0</v>
      </c>
      <c r="AK9" s="27" t="str">
        <f t="shared" si="32"/>
        <v>0</v>
      </c>
      <c r="AL9" s="25" t="str">
        <f t="shared" si="11"/>
        <v>0</v>
      </c>
      <c r="AM9" s="39" t="str">
        <f t="shared" si="12"/>
        <v>#DIV/0!</v>
      </c>
      <c r="AN9" s="39" t="str">
        <f t="shared" si="13"/>
        <v>0.00</v>
      </c>
      <c r="AO9" s="33" t="str">
        <f t="shared" si="14"/>
        <v>0.00</v>
      </c>
      <c r="AP9" s="45" t="str">
        <f t="shared" si="28"/>
        <v>F</v>
      </c>
      <c r="AQ9" s="35" t="str">
        <f t="shared" si="16"/>
        <v>6</v>
      </c>
      <c r="AR9" s="40"/>
      <c r="AS9" s="41" t="str">
        <f t="shared" si="17"/>
        <v>0</v>
      </c>
      <c r="AT9" s="42" t="str">
        <f t="shared" si="18"/>
        <v>0.00</v>
      </c>
      <c r="AU9" s="43" t="str">
        <f t="shared" si="19"/>
        <v>12</v>
      </c>
    </row>
    <row r="10" ht="18.75" customHeight="1">
      <c r="A10" s="25"/>
      <c r="B10" s="26"/>
      <c r="C10" s="27">
        <v>9.0</v>
      </c>
      <c r="D10" s="28"/>
      <c r="E10" s="29"/>
      <c r="F10" s="27"/>
      <c r="G10" s="27"/>
      <c r="H10" s="27"/>
      <c r="I10" s="27"/>
      <c r="J10" s="28"/>
      <c r="K10" s="29" t="str">
        <f t="shared" ref="K10:P10" si="33">IF(E10&gt;100,"False",IF(E10&gt;79,5,IF(E10&gt;69,4,IF(E10&gt;59,3.5,IF(E10&gt;49,3,IF(E10&gt;39,2,IF(E10&gt;32,1,0)))))))</f>
        <v>0</v>
      </c>
      <c r="L10" s="27" t="str">
        <f t="shared" si="33"/>
        <v>0</v>
      </c>
      <c r="M10" s="27" t="str">
        <f t="shared" si="33"/>
        <v>0</v>
      </c>
      <c r="N10" s="27" t="str">
        <f t="shared" si="33"/>
        <v>0</v>
      </c>
      <c r="O10" s="27" t="str">
        <f t="shared" si="33"/>
        <v>0</v>
      </c>
      <c r="P10" s="26" t="str">
        <f t="shared" si="33"/>
        <v>0</v>
      </c>
      <c r="Q10" s="25" t="str">
        <f t="shared" si="4"/>
        <v>0</v>
      </c>
      <c r="R10" s="33" t="str">
        <f t="shared" si="5"/>
        <v>#DIV/0!</v>
      </c>
      <c r="S10" s="33" t="str">
        <f t="shared" si="6"/>
        <v>0.00</v>
      </c>
      <c r="T10" s="33" t="str">
        <f t="shared" si="7"/>
        <v>0.00</v>
      </c>
      <c r="U10" s="34" t="str">
        <f t="shared" si="8"/>
        <v>F</v>
      </c>
      <c r="V10" s="35" t="str">
        <f t="shared" si="9"/>
        <v>6</v>
      </c>
      <c r="W10" s="36"/>
      <c r="X10" s="44"/>
      <c r="Y10" s="38"/>
      <c r="Z10" s="27"/>
      <c r="AA10" s="27"/>
      <c r="AB10" s="27"/>
      <c r="AC10" s="27"/>
      <c r="AD10" s="27"/>
      <c r="AE10" s="29"/>
      <c r="AF10" s="29" t="str">
        <f t="shared" ref="AF10:AK10" si="34">IF(Y10&gt;100,"False",IF(Y10&gt;79,5,IF(Y10&gt;69,4,IF(Y10&gt;59,3.5,IF(Y10&gt;49,3,IF(Y10&gt;39,2,IF(Y10&gt;32,1,0)))))))</f>
        <v>0</v>
      </c>
      <c r="AG10" s="27" t="str">
        <f t="shared" si="34"/>
        <v>0</v>
      </c>
      <c r="AH10" s="27" t="str">
        <f t="shared" si="34"/>
        <v>0</v>
      </c>
      <c r="AI10" s="27" t="str">
        <f t="shared" si="34"/>
        <v>0</v>
      </c>
      <c r="AJ10" s="27" t="str">
        <f t="shared" si="34"/>
        <v>0</v>
      </c>
      <c r="AK10" s="27" t="str">
        <f t="shared" si="34"/>
        <v>0</v>
      </c>
      <c r="AL10" s="25" t="str">
        <f t="shared" si="11"/>
        <v>0</v>
      </c>
      <c r="AM10" s="39" t="str">
        <f t="shared" si="12"/>
        <v>#DIV/0!</v>
      </c>
      <c r="AN10" s="39" t="str">
        <f t="shared" si="13"/>
        <v>0.00</v>
      </c>
      <c r="AO10" s="33" t="str">
        <f t="shared" si="14"/>
        <v>0.00</v>
      </c>
      <c r="AP10" s="45" t="str">
        <f t="shared" si="28"/>
        <v>F</v>
      </c>
      <c r="AQ10" s="35" t="str">
        <f t="shared" si="16"/>
        <v>6</v>
      </c>
      <c r="AR10" s="40"/>
      <c r="AS10" s="41" t="str">
        <f t="shared" si="17"/>
        <v>0</v>
      </c>
      <c r="AT10" s="42" t="str">
        <f t="shared" si="18"/>
        <v>0.00</v>
      </c>
      <c r="AU10" s="43" t="str">
        <f t="shared" si="19"/>
        <v>12</v>
      </c>
    </row>
    <row r="11" ht="18.75" customHeight="1">
      <c r="A11" s="25"/>
      <c r="B11" s="26"/>
      <c r="C11" s="27">
        <v>10.0</v>
      </c>
      <c r="D11" s="28"/>
      <c r="E11" s="29"/>
      <c r="F11" s="27"/>
      <c r="G11" s="27"/>
      <c r="H11" s="27"/>
      <c r="I11" s="27"/>
      <c r="J11" s="28"/>
      <c r="K11" s="29" t="str">
        <f t="shared" ref="K11:P11" si="35">IF(E11&gt;100,"False",IF(E11&gt;79,5,IF(E11&gt;69,4,IF(E11&gt;59,3.5,IF(E11&gt;49,3,IF(E11&gt;39,2,IF(E11&gt;32,1,0)))))))</f>
        <v>0</v>
      </c>
      <c r="L11" s="27" t="str">
        <f t="shared" si="35"/>
        <v>0</v>
      </c>
      <c r="M11" s="27" t="str">
        <f t="shared" si="35"/>
        <v>0</v>
      </c>
      <c r="N11" s="27" t="str">
        <f t="shared" si="35"/>
        <v>0</v>
      </c>
      <c r="O11" s="27" t="str">
        <f t="shared" si="35"/>
        <v>0</v>
      </c>
      <c r="P11" s="26" t="str">
        <f t="shared" si="35"/>
        <v>0</v>
      </c>
      <c r="Q11" s="25" t="str">
        <f t="shared" si="4"/>
        <v>0</v>
      </c>
      <c r="R11" s="33" t="str">
        <f t="shared" si="5"/>
        <v>#DIV/0!</v>
      </c>
      <c r="S11" s="33" t="str">
        <f t="shared" si="6"/>
        <v>0.00</v>
      </c>
      <c r="T11" s="33" t="str">
        <f t="shared" si="7"/>
        <v>0.00</v>
      </c>
      <c r="U11" s="34" t="str">
        <f t="shared" si="8"/>
        <v>F</v>
      </c>
      <c r="V11" s="35" t="str">
        <f t="shared" si="9"/>
        <v>6</v>
      </c>
      <c r="W11" s="36"/>
      <c r="X11" s="44"/>
      <c r="Y11" s="38"/>
      <c r="Z11" s="27"/>
      <c r="AA11" s="27"/>
      <c r="AB11" s="27"/>
      <c r="AC11" s="27"/>
      <c r="AD11" s="27"/>
      <c r="AE11" s="29"/>
      <c r="AF11" s="29" t="str">
        <f t="shared" ref="AF11:AK11" si="36">IF(Y11&gt;100,"False",IF(Y11&gt;79,5,IF(Y11&gt;69,4,IF(Y11&gt;59,3.5,IF(Y11&gt;49,3,IF(Y11&gt;39,2,IF(Y11&gt;32,1,0)))))))</f>
        <v>0</v>
      </c>
      <c r="AG11" s="27" t="str">
        <f t="shared" si="36"/>
        <v>0</v>
      </c>
      <c r="AH11" s="27" t="str">
        <f t="shared" si="36"/>
        <v>0</v>
      </c>
      <c r="AI11" s="27" t="str">
        <f t="shared" si="36"/>
        <v>0</v>
      </c>
      <c r="AJ11" s="27" t="str">
        <f t="shared" si="36"/>
        <v>0</v>
      </c>
      <c r="AK11" s="27" t="str">
        <f t="shared" si="36"/>
        <v>0</v>
      </c>
      <c r="AL11" s="25" t="str">
        <f t="shared" si="11"/>
        <v>0</v>
      </c>
      <c r="AM11" s="39" t="str">
        <f t="shared" si="12"/>
        <v>#DIV/0!</v>
      </c>
      <c r="AN11" s="39" t="str">
        <f t="shared" si="13"/>
        <v>0.00</v>
      </c>
      <c r="AO11" s="33" t="str">
        <f t="shared" si="14"/>
        <v>0.00</v>
      </c>
      <c r="AP11" s="45" t="str">
        <f t="shared" si="28"/>
        <v>F</v>
      </c>
      <c r="AQ11" s="35" t="str">
        <f t="shared" si="16"/>
        <v>6</v>
      </c>
      <c r="AR11" s="40"/>
      <c r="AS11" s="41" t="str">
        <f t="shared" si="17"/>
        <v>0</v>
      </c>
      <c r="AT11" s="42" t="str">
        <f t="shared" si="18"/>
        <v>0.00</v>
      </c>
      <c r="AU11" s="43" t="str">
        <f t="shared" si="19"/>
        <v>12</v>
      </c>
    </row>
    <row r="12" ht="18.75" customHeight="1">
      <c r="A12" s="25"/>
      <c r="B12" s="26"/>
      <c r="C12" s="27">
        <v>11.0</v>
      </c>
      <c r="D12" s="28"/>
      <c r="E12" s="29"/>
      <c r="F12" s="27"/>
      <c r="G12" s="27"/>
      <c r="H12" s="27"/>
      <c r="I12" s="27"/>
      <c r="J12" s="28"/>
      <c r="K12" s="29" t="str">
        <f t="shared" ref="K12:P12" si="37">IF(E12&gt;100,"False",IF(E12&gt;79,5,IF(E12&gt;69,4,IF(E12&gt;59,3.5,IF(E12&gt;49,3,IF(E12&gt;39,2,IF(E12&gt;32,1,0)))))))</f>
        <v>0</v>
      </c>
      <c r="L12" s="27" t="str">
        <f t="shared" si="37"/>
        <v>0</v>
      </c>
      <c r="M12" s="27" t="str">
        <f t="shared" si="37"/>
        <v>0</v>
      </c>
      <c r="N12" s="27" t="str">
        <f t="shared" si="37"/>
        <v>0</v>
      </c>
      <c r="O12" s="27" t="str">
        <f t="shared" si="37"/>
        <v>0</v>
      </c>
      <c r="P12" s="26" t="str">
        <f t="shared" si="37"/>
        <v>0</v>
      </c>
      <c r="Q12" s="25" t="str">
        <f t="shared" si="4"/>
        <v>0</v>
      </c>
      <c r="R12" s="33" t="str">
        <f t="shared" si="5"/>
        <v>#DIV/0!</v>
      </c>
      <c r="S12" s="33" t="str">
        <f t="shared" si="6"/>
        <v>0.00</v>
      </c>
      <c r="T12" s="33" t="str">
        <f t="shared" si="7"/>
        <v>0.00</v>
      </c>
      <c r="U12" s="34" t="str">
        <f t="shared" si="8"/>
        <v>F</v>
      </c>
      <c r="V12" s="35" t="str">
        <f t="shared" si="9"/>
        <v>6</v>
      </c>
      <c r="W12" s="36"/>
      <c r="X12" s="44"/>
      <c r="Y12" s="38"/>
      <c r="Z12" s="27"/>
      <c r="AA12" s="27"/>
      <c r="AB12" s="27"/>
      <c r="AC12" s="27"/>
      <c r="AD12" s="27"/>
      <c r="AE12" s="29"/>
      <c r="AF12" s="29" t="str">
        <f t="shared" ref="AF12:AK12" si="38">IF(Y12&gt;100,"False",IF(Y12&gt;79,5,IF(Y12&gt;69,4,IF(Y12&gt;59,3.5,IF(Y12&gt;49,3,IF(Y12&gt;39,2,IF(Y12&gt;32,1,0)))))))</f>
        <v>0</v>
      </c>
      <c r="AG12" s="27" t="str">
        <f t="shared" si="38"/>
        <v>0</v>
      </c>
      <c r="AH12" s="27" t="str">
        <f t="shared" si="38"/>
        <v>0</v>
      </c>
      <c r="AI12" s="27" t="str">
        <f t="shared" si="38"/>
        <v>0</v>
      </c>
      <c r="AJ12" s="27" t="str">
        <f t="shared" si="38"/>
        <v>0</v>
      </c>
      <c r="AK12" s="27" t="str">
        <f t="shared" si="38"/>
        <v>0</v>
      </c>
      <c r="AL12" s="25" t="str">
        <f t="shared" si="11"/>
        <v>0</v>
      </c>
      <c r="AM12" s="39" t="str">
        <f t="shared" si="12"/>
        <v>#DIV/0!</v>
      </c>
      <c r="AN12" s="39" t="str">
        <f t="shared" si="13"/>
        <v>0.00</v>
      </c>
      <c r="AO12" s="33" t="str">
        <f t="shared" si="14"/>
        <v>0.00</v>
      </c>
      <c r="AP12" s="45" t="str">
        <f t="shared" si="28"/>
        <v>F</v>
      </c>
      <c r="AQ12" s="35" t="str">
        <f t="shared" si="16"/>
        <v>6</v>
      </c>
      <c r="AR12" s="40"/>
      <c r="AS12" s="41" t="str">
        <f t="shared" si="17"/>
        <v>0</v>
      </c>
      <c r="AT12" s="42" t="str">
        <f t="shared" si="18"/>
        <v>0.00</v>
      </c>
      <c r="AU12" s="43" t="str">
        <f t="shared" si="19"/>
        <v>12</v>
      </c>
    </row>
    <row r="13" ht="18.75" customHeight="1">
      <c r="A13" s="25"/>
      <c r="B13" s="26"/>
      <c r="C13" s="27">
        <v>12.0</v>
      </c>
      <c r="D13" s="28"/>
      <c r="E13" s="29"/>
      <c r="F13" s="27"/>
      <c r="G13" s="27"/>
      <c r="H13" s="27"/>
      <c r="I13" s="27"/>
      <c r="J13" s="28"/>
      <c r="K13" s="29" t="str">
        <f t="shared" ref="K13:P13" si="39">IF(E13&gt;100,"False",IF(E13&gt;79,5,IF(E13&gt;69,4,IF(E13&gt;59,3.5,IF(E13&gt;49,3,IF(E13&gt;39,2,IF(E13&gt;32,1,0)))))))</f>
        <v>0</v>
      </c>
      <c r="L13" s="27" t="str">
        <f t="shared" si="39"/>
        <v>0</v>
      </c>
      <c r="M13" s="27" t="str">
        <f t="shared" si="39"/>
        <v>0</v>
      </c>
      <c r="N13" s="27" t="str">
        <f t="shared" si="39"/>
        <v>0</v>
      </c>
      <c r="O13" s="27" t="str">
        <f t="shared" si="39"/>
        <v>0</v>
      </c>
      <c r="P13" s="26" t="str">
        <f t="shared" si="39"/>
        <v>0</v>
      </c>
      <c r="Q13" s="25" t="str">
        <f t="shared" si="4"/>
        <v>0</v>
      </c>
      <c r="R13" s="33" t="str">
        <f t="shared" si="5"/>
        <v>#DIV/0!</v>
      </c>
      <c r="S13" s="33" t="str">
        <f t="shared" si="6"/>
        <v>0.00</v>
      </c>
      <c r="T13" s="33" t="str">
        <f t="shared" si="7"/>
        <v>0.00</v>
      </c>
      <c r="U13" s="34" t="str">
        <f t="shared" si="8"/>
        <v>F</v>
      </c>
      <c r="V13" s="35" t="str">
        <f t="shared" si="9"/>
        <v>6</v>
      </c>
      <c r="W13" s="36"/>
      <c r="X13" s="44"/>
      <c r="Y13" s="38"/>
      <c r="Z13" s="27"/>
      <c r="AA13" s="27"/>
      <c r="AB13" s="27"/>
      <c r="AC13" s="27"/>
      <c r="AD13" s="27"/>
      <c r="AE13" s="29"/>
      <c r="AF13" s="29" t="str">
        <f t="shared" ref="AF13:AK13" si="40">IF(Y13&gt;100,"False",IF(Y13&gt;79,5,IF(Y13&gt;69,4,IF(Y13&gt;59,3.5,IF(Y13&gt;49,3,IF(Y13&gt;39,2,IF(Y13&gt;32,1,0)))))))</f>
        <v>0</v>
      </c>
      <c r="AG13" s="27" t="str">
        <f t="shared" si="40"/>
        <v>0</v>
      </c>
      <c r="AH13" s="27" t="str">
        <f t="shared" si="40"/>
        <v>0</v>
      </c>
      <c r="AI13" s="27" t="str">
        <f t="shared" si="40"/>
        <v>0</v>
      </c>
      <c r="AJ13" s="27" t="str">
        <f t="shared" si="40"/>
        <v>0</v>
      </c>
      <c r="AK13" s="27" t="str">
        <f t="shared" si="40"/>
        <v>0</v>
      </c>
      <c r="AL13" s="25" t="str">
        <f t="shared" si="11"/>
        <v>0</v>
      </c>
      <c r="AM13" s="39" t="str">
        <f t="shared" si="12"/>
        <v>#DIV/0!</v>
      </c>
      <c r="AN13" s="39" t="str">
        <f t="shared" si="13"/>
        <v>0.00</v>
      </c>
      <c r="AO13" s="33" t="str">
        <f t="shared" si="14"/>
        <v>0.00</v>
      </c>
      <c r="AP13" s="45" t="str">
        <f t="shared" si="28"/>
        <v>F</v>
      </c>
      <c r="AQ13" s="35" t="str">
        <f t="shared" si="16"/>
        <v>6</v>
      </c>
      <c r="AR13" s="40"/>
      <c r="AS13" s="41" t="str">
        <f t="shared" si="17"/>
        <v>0</v>
      </c>
      <c r="AT13" s="42" t="str">
        <f t="shared" si="18"/>
        <v>0.00</v>
      </c>
      <c r="AU13" s="43" t="str">
        <f t="shared" si="19"/>
        <v>12</v>
      </c>
    </row>
    <row r="14" ht="18.75" customHeight="1">
      <c r="A14" s="25"/>
      <c r="B14" s="26"/>
      <c r="C14" s="27">
        <v>13.0</v>
      </c>
      <c r="D14" s="28"/>
      <c r="E14" s="29"/>
      <c r="F14" s="27"/>
      <c r="G14" s="27"/>
      <c r="H14" s="27"/>
      <c r="I14" s="27"/>
      <c r="J14" s="28"/>
      <c r="K14" s="29" t="str">
        <f t="shared" ref="K14:P14" si="41">IF(E14&gt;100,"False",IF(E14&gt;79,5,IF(E14&gt;69,4,IF(E14&gt;59,3.5,IF(E14&gt;49,3,IF(E14&gt;39,2,IF(E14&gt;32,1,0)))))))</f>
        <v>0</v>
      </c>
      <c r="L14" s="27" t="str">
        <f t="shared" si="41"/>
        <v>0</v>
      </c>
      <c r="M14" s="27" t="str">
        <f t="shared" si="41"/>
        <v>0</v>
      </c>
      <c r="N14" s="27" t="str">
        <f t="shared" si="41"/>
        <v>0</v>
      </c>
      <c r="O14" s="27" t="str">
        <f t="shared" si="41"/>
        <v>0</v>
      </c>
      <c r="P14" s="26" t="str">
        <f t="shared" si="41"/>
        <v>0</v>
      </c>
      <c r="Q14" s="25" t="str">
        <f t="shared" si="4"/>
        <v>0</v>
      </c>
      <c r="R14" s="33" t="str">
        <f t="shared" si="5"/>
        <v>#DIV/0!</v>
      </c>
      <c r="S14" s="33" t="str">
        <f t="shared" si="6"/>
        <v>0.00</v>
      </c>
      <c r="T14" s="33" t="str">
        <f t="shared" si="7"/>
        <v>0.00</v>
      </c>
      <c r="U14" s="34" t="str">
        <f t="shared" si="8"/>
        <v>F</v>
      </c>
      <c r="V14" s="35" t="str">
        <f t="shared" si="9"/>
        <v>6</v>
      </c>
      <c r="W14" s="36"/>
      <c r="X14" s="44"/>
      <c r="Y14" s="38"/>
      <c r="Z14" s="27"/>
      <c r="AA14" s="27"/>
      <c r="AB14" s="27"/>
      <c r="AC14" s="27"/>
      <c r="AD14" s="27"/>
      <c r="AE14" s="29"/>
      <c r="AF14" s="29" t="str">
        <f t="shared" ref="AF14:AK14" si="42">IF(Y14&gt;100,"False",IF(Y14&gt;79,5,IF(Y14&gt;69,4,IF(Y14&gt;59,3.5,IF(Y14&gt;49,3,IF(Y14&gt;39,2,IF(Y14&gt;32,1,0)))))))</f>
        <v>0</v>
      </c>
      <c r="AG14" s="27" t="str">
        <f t="shared" si="42"/>
        <v>0</v>
      </c>
      <c r="AH14" s="27" t="str">
        <f t="shared" si="42"/>
        <v>0</v>
      </c>
      <c r="AI14" s="27" t="str">
        <f t="shared" si="42"/>
        <v>0</v>
      </c>
      <c r="AJ14" s="27" t="str">
        <f t="shared" si="42"/>
        <v>0</v>
      </c>
      <c r="AK14" s="27" t="str">
        <f t="shared" si="42"/>
        <v>0</v>
      </c>
      <c r="AL14" s="25" t="str">
        <f t="shared" si="11"/>
        <v>0</v>
      </c>
      <c r="AM14" s="39" t="str">
        <f t="shared" si="12"/>
        <v>#DIV/0!</v>
      </c>
      <c r="AN14" s="39" t="str">
        <f t="shared" si="13"/>
        <v>0.00</v>
      </c>
      <c r="AO14" s="33" t="str">
        <f t="shared" si="14"/>
        <v>0.00</v>
      </c>
      <c r="AP14" s="45" t="str">
        <f t="shared" si="28"/>
        <v>F</v>
      </c>
      <c r="AQ14" s="35" t="str">
        <f t="shared" si="16"/>
        <v>6</v>
      </c>
      <c r="AR14" s="40"/>
      <c r="AS14" s="41" t="str">
        <f t="shared" si="17"/>
        <v>0</v>
      </c>
      <c r="AT14" s="42" t="str">
        <f t="shared" si="18"/>
        <v>0.00</v>
      </c>
      <c r="AU14" s="43" t="str">
        <f t="shared" si="19"/>
        <v>12</v>
      </c>
    </row>
    <row r="15" ht="18.75" customHeight="1">
      <c r="A15" s="25"/>
      <c r="B15" s="26"/>
      <c r="C15" s="27">
        <v>14.0</v>
      </c>
      <c r="D15" s="28"/>
      <c r="E15" s="29"/>
      <c r="F15" s="27"/>
      <c r="G15" s="27"/>
      <c r="H15" s="27"/>
      <c r="I15" s="27"/>
      <c r="J15" s="28"/>
      <c r="K15" s="29" t="str">
        <f t="shared" ref="K15:P15" si="43">IF(E15&gt;100,"False",IF(E15&gt;79,5,IF(E15&gt;69,4,IF(E15&gt;59,3.5,IF(E15&gt;49,3,IF(E15&gt;39,2,IF(E15&gt;32,1,0)))))))</f>
        <v>0</v>
      </c>
      <c r="L15" s="27" t="str">
        <f t="shared" si="43"/>
        <v>0</v>
      </c>
      <c r="M15" s="27" t="str">
        <f t="shared" si="43"/>
        <v>0</v>
      </c>
      <c r="N15" s="27" t="str">
        <f t="shared" si="43"/>
        <v>0</v>
      </c>
      <c r="O15" s="27" t="str">
        <f t="shared" si="43"/>
        <v>0</v>
      </c>
      <c r="P15" s="26" t="str">
        <f t="shared" si="43"/>
        <v>0</v>
      </c>
      <c r="Q15" s="25" t="str">
        <f t="shared" si="4"/>
        <v>0</v>
      </c>
      <c r="R15" s="33" t="str">
        <f t="shared" si="5"/>
        <v>#DIV/0!</v>
      </c>
      <c r="S15" s="33" t="str">
        <f t="shared" si="6"/>
        <v>0.00</v>
      </c>
      <c r="T15" s="33" t="str">
        <f t="shared" si="7"/>
        <v>0.00</v>
      </c>
      <c r="U15" s="34" t="str">
        <f t="shared" si="8"/>
        <v>F</v>
      </c>
      <c r="V15" s="35" t="str">
        <f t="shared" si="9"/>
        <v>6</v>
      </c>
      <c r="W15" s="36"/>
      <c r="X15" s="44"/>
      <c r="Y15" s="38"/>
      <c r="Z15" s="27"/>
      <c r="AA15" s="27"/>
      <c r="AB15" s="27"/>
      <c r="AC15" s="27"/>
      <c r="AD15" s="27"/>
      <c r="AE15" s="29"/>
      <c r="AF15" s="29" t="str">
        <f t="shared" ref="AF15:AK15" si="44">IF(Y15&gt;100,"False",IF(Y15&gt;79,5,IF(Y15&gt;69,4,IF(Y15&gt;59,3.5,IF(Y15&gt;49,3,IF(Y15&gt;39,2,IF(Y15&gt;32,1,0)))))))</f>
        <v>0</v>
      </c>
      <c r="AG15" s="27" t="str">
        <f t="shared" si="44"/>
        <v>0</v>
      </c>
      <c r="AH15" s="27" t="str">
        <f t="shared" si="44"/>
        <v>0</v>
      </c>
      <c r="AI15" s="27" t="str">
        <f t="shared" si="44"/>
        <v>0</v>
      </c>
      <c r="AJ15" s="27" t="str">
        <f t="shared" si="44"/>
        <v>0</v>
      </c>
      <c r="AK15" s="27" t="str">
        <f t="shared" si="44"/>
        <v>0</v>
      </c>
      <c r="AL15" s="25" t="str">
        <f t="shared" si="11"/>
        <v>0</v>
      </c>
      <c r="AM15" s="39" t="str">
        <f t="shared" si="12"/>
        <v>#DIV/0!</v>
      </c>
      <c r="AN15" s="39" t="str">
        <f t="shared" si="13"/>
        <v>0.00</v>
      </c>
      <c r="AO15" s="33" t="str">
        <f t="shared" si="14"/>
        <v>0.00</v>
      </c>
      <c r="AP15" s="45" t="str">
        <f t="shared" si="28"/>
        <v>F</v>
      </c>
      <c r="AQ15" s="35" t="str">
        <f t="shared" si="16"/>
        <v>6</v>
      </c>
      <c r="AR15" s="40"/>
      <c r="AS15" s="41" t="str">
        <f t="shared" si="17"/>
        <v>0</v>
      </c>
      <c r="AT15" s="42" t="str">
        <f t="shared" si="18"/>
        <v>0.00</v>
      </c>
      <c r="AU15" s="43" t="str">
        <f t="shared" si="19"/>
        <v>12</v>
      </c>
    </row>
    <row r="16" ht="18.75" customHeight="1">
      <c r="A16" s="25"/>
      <c r="B16" s="26"/>
      <c r="C16" s="27">
        <v>15.0</v>
      </c>
      <c r="D16" s="28"/>
      <c r="E16" s="29"/>
      <c r="F16" s="27"/>
      <c r="G16" s="27"/>
      <c r="H16" s="27"/>
      <c r="I16" s="27"/>
      <c r="J16" s="28"/>
      <c r="K16" s="29" t="str">
        <f t="shared" ref="K16:P16" si="45">IF(E16&gt;100,"False",IF(E16&gt;79,5,IF(E16&gt;69,4,IF(E16&gt;59,3.5,IF(E16&gt;49,3,IF(E16&gt;39,2,IF(E16&gt;32,1,0)))))))</f>
        <v>0</v>
      </c>
      <c r="L16" s="27" t="str">
        <f t="shared" si="45"/>
        <v>0</v>
      </c>
      <c r="M16" s="27" t="str">
        <f t="shared" si="45"/>
        <v>0</v>
      </c>
      <c r="N16" s="27" t="str">
        <f t="shared" si="45"/>
        <v>0</v>
      </c>
      <c r="O16" s="27" t="str">
        <f t="shared" si="45"/>
        <v>0</v>
      </c>
      <c r="P16" s="26" t="str">
        <f t="shared" si="45"/>
        <v>0</v>
      </c>
      <c r="Q16" s="25" t="str">
        <f t="shared" si="4"/>
        <v>0</v>
      </c>
      <c r="R16" s="33" t="str">
        <f t="shared" si="5"/>
        <v>#DIV/0!</v>
      </c>
      <c r="S16" s="33" t="str">
        <f t="shared" si="6"/>
        <v>0.00</v>
      </c>
      <c r="T16" s="33" t="str">
        <f t="shared" si="7"/>
        <v>0.00</v>
      </c>
      <c r="U16" s="34" t="str">
        <f t="shared" si="8"/>
        <v>F</v>
      </c>
      <c r="V16" s="35" t="str">
        <f t="shared" si="9"/>
        <v>6</v>
      </c>
      <c r="W16" s="36"/>
      <c r="X16" s="44"/>
      <c r="Y16" s="38"/>
      <c r="Z16" s="27"/>
      <c r="AA16" s="27"/>
      <c r="AB16" s="27"/>
      <c r="AC16" s="27"/>
      <c r="AD16" s="27"/>
      <c r="AE16" s="29"/>
      <c r="AF16" s="29" t="str">
        <f t="shared" ref="AF16:AK16" si="46">IF(Y16&gt;100,"False",IF(Y16&gt;79,5,IF(Y16&gt;69,4,IF(Y16&gt;59,3.5,IF(Y16&gt;49,3,IF(Y16&gt;39,2,IF(Y16&gt;32,1,0)))))))</f>
        <v>0</v>
      </c>
      <c r="AG16" s="27" t="str">
        <f t="shared" si="46"/>
        <v>0</v>
      </c>
      <c r="AH16" s="27" t="str">
        <f t="shared" si="46"/>
        <v>0</v>
      </c>
      <c r="AI16" s="27" t="str">
        <f t="shared" si="46"/>
        <v>0</v>
      </c>
      <c r="AJ16" s="27" t="str">
        <f t="shared" si="46"/>
        <v>0</v>
      </c>
      <c r="AK16" s="27" t="str">
        <f t="shared" si="46"/>
        <v>0</v>
      </c>
      <c r="AL16" s="25" t="str">
        <f t="shared" si="11"/>
        <v>0</v>
      </c>
      <c r="AM16" s="39" t="str">
        <f t="shared" si="12"/>
        <v>#DIV/0!</v>
      </c>
      <c r="AN16" s="39" t="str">
        <f t="shared" si="13"/>
        <v>0.00</v>
      </c>
      <c r="AO16" s="33" t="str">
        <f t="shared" si="14"/>
        <v>0.00</v>
      </c>
      <c r="AP16" s="45" t="str">
        <f t="shared" si="28"/>
        <v>F</v>
      </c>
      <c r="AQ16" s="35" t="str">
        <f t="shared" si="16"/>
        <v>6</v>
      </c>
      <c r="AR16" s="40"/>
      <c r="AS16" s="41" t="str">
        <f t="shared" si="17"/>
        <v>0</v>
      </c>
      <c r="AT16" s="42" t="str">
        <f t="shared" si="18"/>
        <v>0.00</v>
      </c>
      <c r="AU16" s="43" t="str">
        <f t="shared" si="19"/>
        <v>12</v>
      </c>
    </row>
    <row r="17" ht="18.75" customHeight="1">
      <c r="A17" s="25"/>
      <c r="B17" s="26"/>
      <c r="C17" s="27">
        <v>16.0</v>
      </c>
      <c r="D17" s="28"/>
      <c r="E17" s="29"/>
      <c r="F17" s="27"/>
      <c r="G17" s="27"/>
      <c r="H17" s="27"/>
      <c r="I17" s="27"/>
      <c r="J17" s="28"/>
      <c r="K17" s="29" t="str">
        <f t="shared" ref="K17:P17" si="47">IF(E17&gt;100,"False",IF(E17&gt;79,5,IF(E17&gt;69,4,IF(E17&gt;59,3.5,IF(E17&gt;49,3,IF(E17&gt;39,2,IF(E17&gt;32,1,0)))))))</f>
        <v>0</v>
      </c>
      <c r="L17" s="27" t="str">
        <f t="shared" si="47"/>
        <v>0</v>
      </c>
      <c r="M17" s="27" t="str">
        <f t="shared" si="47"/>
        <v>0</v>
      </c>
      <c r="N17" s="27" t="str">
        <f t="shared" si="47"/>
        <v>0</v>
      </c>
      <c r="O17" s="27" t="str">
        <f t="shared" si="47"/>
        <v>0</v>
      </c>
      <c r="P17" s="26" t="str">
        <f t="shared" si="47"/>
        <v>0</v>
      </c>
      <c r="Q17" s="25" t="str">
        <f t="shared" si="4"/>
        <v>0</v>
      </c>
      <c r="R17" s="33" t="str">
        <f t="shared" si="5"/>
        <v>#DIV/0!</v>
      </c>
      <c r="S17" s="33" t="str">
        <f t="shared" si="6"/>
        <v>0.00</v>
      </c>
      <c r="T17" s="33" t="str">
        <f t="shared" si="7"/>
        <v>0.00</v>
      </c>
      <c r="U17" s="34" t="str">
        <f t="shared" si="8"/>
        <v>F</v>
      </c>
      <c r="V17" s="35" t="str">
        <f t="shared" si="9"/>
        <v>6</v>
      </c>
      <c r="W17" s="36"/>
      <c r="X17" s="44"/>
      <c r="Y17" s="38"/>
      <c r="Z17" s="27"/>
      <c r="AA17" s="27"/>
      <c r="AB17" s="27"/>
      <c r="AC17" s="27"/>
      <c r="AD17" s="27"/>
      <c r="AE17" s="29"/>
      <c r="AF17" s="29" t="str">
        <f t="shared" ref="AF17:AK17" si="48">IF(Y17&gt;100,"False",IF(Y17&gt;79,5,IF(Y17&gt;69,4,IF(Y17&gt;59,3.5,IF(Y17&gt;49,3,IF(Y17&gt;39,2,IF(Y17&gt;32,1,0)))))))</f>
        <v>0</v>
      </c>
      <c r="AG17" s="27" t="str">
        <f t="shared" si="48"/>
        <v>0</v>
      </c>
      <c r="AH17" s="27" t="str">
        <f t="shared" si="48"/>
        <v>0</v>
      </c>
      <c r="AI17" s="27" t="str">
        <f t="shared" si="48"/>
        <v>0</v>
      </c>
      <c r="AJ17" s="27" t="str">
        <f t="shared" si="48"/>
        <v>0</v>
      </c>
      <c r="AK17" s="27" t="str">
        <f t="shared" si="48"/>
        <v>0</v>
      </c>
      <c r="AL17" s="25" t="str">
        <f t="shared" si="11"/>
        <v>0</v>
      </c>
      <c r="AM17" s="39" t="str">
        <f t="shared" si="12"/>
        <v>#DIV/0!</v>
      </c>
      <c r="AN17" s="39" t="str">
        <f t="shared" si="13"/>
        <v>0.00</v>
      </c>
      <c r="AO17" s="33" t="str">
        <f t="shared" si="14"/>
        <v>0.00</v>
      </c>
      <c r="AP17" s="45" t="str">
        <f t="shared" si="28"/>
        <v>F</v>
      </c>
      <c r="AQ17" s="35" t="str">
        <f t="shared" si="16"/>
        <v>6</v>
      </c>
      <c r="AR17" s="40"/>
      <c r="AS17" s="41" t="str">
        <f t="shared" si="17"/>
        <v>0</v>
      </c>
      <c r="AT17" s="42" t="str">
        <f t="shared" si="18"/>
        <v>0.00</v>
      </c>
      <c r="AU17" s="43" t="str">
        <f t="shared" si="19"/>
        <v>12</v>
      </c>
    </row>
    <row r="18" ht="18.75" customHeight="1">
      <c r="A18" s="25"/>
      <c r="B18" s="26"/>
      <c r="C18" s="27">
        <v>17.0</v>
      </c>
      <c r="D18" s="28"/>
      <c r="E18" s="29"/>
      <c r="F18" s="27"/>
      <c r="G18" s="27"/>
      <c r="H18" s="27"/>
      <c r="I18" s="27"/>
      <c r="J18" s="28"/>
      <c r="K18" s="29" t="str">
        <f t="shared" ref="K18:P18" si="49">IF(E18&gt;100,"False",IF(E18&gt;79,5,IF(E18&gt;69,4,IF(E18&gt;59,3.5,IF(E18&gt;49,3,IF(E18&gt;39,2,IF(E18&gt;32,1,0)))))))</f>
        <v>0</v>
      </c>
      <c r="L18" s="27" t="str">
        <f t="shared" si="49"/>
        <v>0</v>
      </c>
      <c r="M18" s="27" t="str">
        <f t="shared" si="49"/>
        <v>0</v>
      </c>
      <c r="N18" s="27" t="str">
        <f t="shared" si="49"/>
        <v>0</v>
      </c>
      <c r="O18" s="27" t="str">
        <f t="shared" si="49"/>
        <v>0</v>
      </c>
      <c r="P18" s="26" t="str">
        <f t="shared" si="49"/>
        <v>0</v>
      </c>
      <c r="Q18" s="25" t="str">
        <f t="shared" si="4"/>
        <v>0</v>
      </c>
      <c r="R18" s="33" t="str">
        <f t="shared" si="5"/>
        <v>#DIV/0!</v>
      </c>
      <c r="S18" s="33" t="str">
        <f t="shared" si="6"/>
        <v>0.00</v>
      </c>
      <c r="T18" s="33" t="str">
        <f t="shared" si="7"/>
        <v>0.00</v>
      </c>
      <c r="U18" s="34" t="str">
        <f t="shared" si="8"/>
        <v>F</v>
      </c>
      <c r="V18" s="35" t="str">
        <f t="shared" si="9"/>
        <v>6</v>
      </c>
      <c r="W18" s="36"/>
      <c r="X18" s="44"/>
      <c r="Y18" s="38"/>
      <c r="Z18" s="27"/>
      <c r="AA18" s="27"/>
      <c r="AB18" s="27"/>
      <c r="AC18" s="27"/>
      <c r="AD18" s="27"/>
      <c r="AE18" s="29"/>
      <c r="AF18" s="29" t="str">
        <f t="shared" ref="AF18:AK18" si="50">IF(Y18&gt;100,"False",IF(Y18&gt;79,5,IF(Y18&gt;69,4,IF(Y18&gt;59,3.5,IF(Y18&gt;49,3,IF(Y18&gt;39,2,IF(Y18&gt;32,1,0)))))))</f>
        <v>0</v>
      </c>
      <c r="AG18" s="27" t="str">
        <f t="shared" si="50"/>
        <v>0</v>
      </c>
      <c r="AH18" s="27" t="str">
        <f t="shared" si="50"/>
        <v>0</v>
      </c>
      <c r="AI18" s="27" t="str">
        <f t="shared" si="50"/>
        <v>0</v>
      </c>
      <c r="AJ18" s="27" t="str">
        <f t="shared" si="50"/>
        <v>0</v>
      </c>
      <c r="AK18" s="27" t="str">
        <f t="shared" si="50"/>
        <v>0</v>
      </c>
      <c r="AL18" s="25" t="str">
        <f t="shared" si="11"/>
        <v>0</v>
      </c>
      <c r="AM18" s="39" t="str">
        <f t="shared" si="12"/>
        <v>#DIV/0!</v>
      </c>
      <c r="AN18" s="39" t="str">
        <f t="shared" si="13"/>
        <v>0.00</v>
      </c>
      <c r="AO18" s="33" t="str">
        <f t="shared" si="14"/>
        <v>0.00</v>
      </c>
      <c r="AP18" s="45" t="str">
        <f t="shared" si="28"/>
        <v>F</v>
      </c>
      <c r="AQ18" s="35" t="str">
        <f t="shared" si="16"/>
        <v>6</v>
      </c>
      <c r="AR18" s="40"/>
      <c r="AS18" s="41" t="str">
        <f t="shared" si="17"/>
        <v>0</v>
      </c>
      <c r="AT18" s="42" t="str">
        <f t="shared" si="18"/>
        <v>0.00</v>
      </c>
      <c r="AU18" s="43" t="str">
        <f t="shared" si="19"/>
        <v>12</v>
      </c>
    </row>
    <row r="19" ht="18.75" customHeight="1">
      <c r="A19" s="25"/>
      <c r="B19" s="26"/>
      <c r="C19" s="27">
        <v>18.0</v>
      </c>
      <c r="D19" s="28"/>
      <c r="E19" s="29"/>
      <c r="F19" s="27"/>
      <c r="G19" s="27"/>
      <c r="H19" s="27"/>
      <c r="I19" s="27"/>
      <c r="J19" s="28"/>
      <c r="K19" s="29" t="str">
        <f t="shared" ref="K19:P19" si="51">IF(E19&gt;100,"False",IF(E19&gt;79,5,IF(E19&gt;69,4,IF(E19&gt;59,3.5,IF(E19&gt;49,3,IF(E19&gt;39,2,IF(E19&gt;32,1,0)))))))</f>
        <v>0</v>
      </c>
      <c r="L19" s="27" t="str">
        <f t="shared" si="51"/>
        <v>0</v>
      </c>
      <c r="M19" s="27" t="str">
        <f t="shared" si="51"/>
        <v>0</v>
      </c>
      <c r="N19" s="27" t="str">
        <f t="shared" si="51"/>
        <v>0</v>
      </c>
      <c r="O19" s="27" t="str">
        <f t="shared" si="51"/>
        <v>0</v>
      </c>
      <c r="P19" s="26" t="str">
        <f t="shared" si="51"/>
        <v>0</v>
      </c>
      <c r="Q19" s="25" t="str">
        <f t="shared" si="4"/>
        <v>0</v>
      </c>
      <c r="R19" s="33" t="str">
        <f t="shared" si="5"/>
        <v>#DIV/0!</v>
      </c>
      <c r="S19" s="33" t="str">
        <f t="shared" si="6"/>
        <v>0.00</v>
      </c>
      <c r="T19" s="33" t="str">
        <f t="shared" si="7"/>
        <v>0.00</v>
      </c>
      <c r="U19" s="34" t="str">
        <f t="shared" si="8"/>
        <v>F</v>
      </c>
      <c r="V19" s="35" t="str">
        <f t="shared" si="9"/>
        <v>6</v>
      </c>
      <c r="W19" s="36"/>
      <c r="X19" s="44"/>
      <c r="Y19" s="38"/>
      <c r="Z19" s="27"/>
      <c r="AA19" s="27"/>
      <c r="AB19" s="27"/>
      <c r="AC19" s="27"/>
      <c r="AD19" s="27"/>
      <c r="AE19" s="29"/>
      <c r="AF19" s="29" t="str">
        <f t="shared" ref="AF19:AK19" si="52">IF(Y19&gt;100,"False",IF(Y19&gt;79,5,IF(Y19&gt;69,4,IF(Y19&gt;59,3.5,IF(Y19&gt;49,3,IF(Y19&gt;39,2,IF(Y19&gt;32,1,0)))))))</f>
        <v>0</v>
      </c>
      <c r="AG19" s="27" t="str">
        <f t="shared" si="52"/>
        <v>0</v>
      </c>
      <c r="AH19" s="27" t="str">
        <f t="shared" si="52"/>
        <v>0</v>
      </c>
      <c r="AI19" s="27" t="str">
        <f t="shared" si="52"/>
        <v>0</v>
      </c>
      <c r="AJ19" s="27" t="str">
        <f t="shared" si="52"/>
        <v>0</v>
      </c>
      <c r="AK19" s="27" t="str">
        <f t="shared" si="52"/>
        <v>0</v>
      </c>
      <c r="AL19" s="25" t="str">
        <f t="shared" si="11"/>
        <v>0</v>
      </c>
      <c r="AM19" s="39" t="str">
        <f t="shared" si="12"/>
        <v>#DIV/0!</v>
      </c>
      <c r="AN19" s="39" t="str">
        <f t="shared" si="13"/>
        <v>0.00</v>
      </c>
      <c r="AO19" s="33" t="str">
        <f t="shared" si="14"/>
        <v>0.00</v>
      </c>
      <c r="AP19" s="45" t="str">
        <f t="shared" si="28"/>
        <v>F</v>
      </c>
      <c r="AQ19" s="35" t="str">
        <f t="shared" si="16"/>
        <v>6</v>
      </c>
      <c r="AR19" s="40"/>
      <c r="AS19" s="41" t="str">
        <f t="shared" si="17"/>
        <v>0</v>
      </c>
      <c r="AT19" s="42" t="str">
        <f t="shared" si="18"/>
        <v>0.00</v>
      </c>
      <c r="AU19" s="43" t="str">
        <f t="shared" si="19"/>
        <v>12</v>
      </c>
    </row>
    <row r="20" ht="18.75" customHeight="1">
      <c r="A20" s="25"/>
      <c r="B20" s="26"/>
      <c r="C20" s="27">
        <v>19.0</v>
      </c>
      <c r="D20" s="28"/>
      <c r="E20" s="29"/>
      <c r="F20" s="27"/>
      <c r="G20" s="27"/>
      <c r="H20" s="27"/>
      <c r="I20" s="27"/>
      <c r="J20" s="28"/>
      <c r="K20" s="29" t="str">
        <f t="shared" ref="K20:P20" si="53">IF(E20&gt;100,"False",IF(E20&gt;79,5,IF(E20&gt;69,4,IF(E20&gt;59,3.5,IF(E20&gt;49,3,IF(E20&gt;39,2,IF(E20&gt;32,1,0)))))))</f>
        <v>0</v>
      </c>
      <c r="L20" s="27" t="str">
        <f t="shared" si="53"/>
        <v>0</v>
      </c>
      <c r="M20" s="27" t="str">
        <f t="shared" si="53"/>
        <v>0</v>
      </c>
      <c r="N20" s="27" t="str">
        <f t="shared" si="53"/>
        <v>0</v>
      </c>
      <c r="O20" s="27" t="str">
        <f t="shared" si="53"/>
        <v>0</v>
      </c>
      <c r="P20" s="26" t="str">
        <f t="shared" si="53"/>
        <v>0</v>
      </c>
      <c r="Q20" s="25" t="str">
        <f t="shared" si="4"/>
        <v>0</v>
      </c>
      <c r="R20" s="33" t="str">
        <f t="shared" si="5"/>
        <v>#DIV/0!</v>
      </c>
      <c r="S20" s="33" t="str">
        <f t="shared" si="6"/>
        <v>0.00</v>
      </c>
      <c r="T20" s="33" t="str">
        <f t="shared" si="7"/>
        <v>0.00</v>
      </c>
      <c r="U20" s="34" t="str">
        <f t="shared" si="8"/>
        <v>F</v>
      </c>
      <c r="V20" s="35" t="str">
        <f t="shared" si="9"/>
        <v>6</v>
      </c>
      <c r="W20" s="36"/>
      <c r="X20" s="44"/>
      <c r="Y20" s="38"/>
      <c r="Z20" s="27"/>
      <c r="AA20" s="27"/>
      <c r="AB20" s="27"/>
      <c r="AC20" s="27"/>
      <c r="AD20" s="27"/>
      <c r="AE20" s="29"/>
      <c r="AF20" s="29" t="str">
        <f t="shared" ref="AF20:AK20" si="54">IF(Y20&gt;100,"False",IF(Y20&gt;79,5,IF(Y20&gt;69,4,IF(Y20&gt;59,3.5,IF(Y20&gt;49,3,IF(Y20&gt;39,2,IF(Y20&gt;32,1,0)))))))</f>
        <v>0</v>
      </c>
      <c r="AG20" s="27" t="str">
        <f t="shared" si="54"/>
        <v>0</v>
      </c>
      <c r="AH20" s="27" t="str">
        <f t="shared" si="54"/>
        <v>0</v>
      </c>
      <c r="AI20" s="27" t="str">
        <f t="shared" si="54"/>
        <v>0</v>
      </c>
      <c r="AJ20" s="27" t="str">
        <f t="shared" si="54"/>
        <v>0</v>
      </c>
      <c r="AK20" s="27" t="str">
        <f t="shared" si="54"/>
        <v>0</v>
      </c>
      <c r="AL20" s="25" t="str">
        <f t="shared" si="11"/>
        <v>0</v>
      </c>
      <c r="AM20" s="39" t="str">
        <f t="shared" si="12"/>
        <v>#DIV/0!</v>
      </c>
      <c r="AN20" s="39" t="str">
        <f t="shared" si="13"/>
        <v>0.00</v>
      </c>
      <c r="AO20" s="33" t="str">
        <f t="shared" si="14"/>
        <v>0.00</v>
      </c>
      <c r="AP20" s="45" t="str">
        <f t="shared" si="28"/>
        <v>F</v>
      </c>
      <c r="AQ20" s="35" t="str">
        <f t="shared" si="16"/>
        <v>6</v>
      </c>
      <c r="AR20" s="40"/>
      <c r="AS20" s="41" t="str">
        <f t="shared" si="17"/>
        <v>0</v>
      </c>
      <c r="AT20" s="42" t="str">
        <f t="shared" si="18"/>
        <v>0.00</v>
      </c>
      <c r="AU20" s="43" t="str">
        <f t="shared" si="19"/>
        <v>12</v>
      </c>
    </row>
    <row r="21" ht="18.75" customHeight="1">
      <c r="A21" s="25"/>
      <c r="B21" s="26"/>
      <c r="C21" s="27">
        <v>20.0</v>
      </c>
      <c r="D21" s="28"/>
      <c r="E21" s="29"/>
      <c r="F21" s="27"/>
      <c r="G21" s="27"/>
      <c r="H21" s="27"/>
      <c r="I21" s="27"/>
      <c r="J21" s="28"/>
      <c r="K21" s="29" t="str">
        <f t="shared" ref="K21:P21" si="55">IF(E21&gt;100,"False",IF(E21&gt;79,5,IF(E21&gt;69,4,IF(E21&gt;59,3.5,IF(E21&gt;49,3,IF(E21&gt;39,2,IF(E21&gt;32,1,0)))))))</f>
        <v>0</v>
      </c>
      <c r="L21" s="27" t="str">
        <f t="shared" si="55"/>
        <v>0</v>
      </c>
      <c r="M21" s="27" t="str">
        <f t="shared" si="55"/>
        <v>0</v>
      </c>
      <c r="N21" s="27" t="str">
        <f t="shared" si="55"/>
        <v>0</v>
      </c>
      <c r="O21" s="27" t="str">
        <f t="shared" si="55"/>
        <v>0</v>
      </c>
      <c r="P21" s="26" t="str">
        <f t="shared" si="55"/>
        <v>0</v>
      </c>
      <c r="Q21" s="25" t="str">
        <f t="shared" si="4"/>
        <v>0</v>
      </c>
      <c r="R21" s="33" t="str">
        <f t="shared" si="5"/>
        <v>#DIV/0!</v>
      </c>
      <c r="S21" s="33" t="str">
        <f t="shared" si="6"/>
        <v>0.00</v>
      </c>
      <c r="T21" s="33" t="str">
        <f t="shared" si="7"/>
        <v>0.00</v>
      </c>
      <c r="U21" s="34" t="str">
        <f t="shared" si="8"/>
        <v>F</v>
      </c>
      <c r="V21" s="35" t="str">
        <f t="shared" si="9"/>
        <v>6</v>
      </c>
      <c r="W21" s="36"/>
      <c r="X21" s="44"/>
      <c r="Y21" s="38"/>
      <c r="Z21" s="27"/>
      <c r="AA21" s="27"/>
      <c r="AB21" s="27"/>
      <c r="AC21" s="27"/>
      <c r="AD21" s="27"/>
      <c r="AE21" s="29"/>
      <c r="AF21" s="29" t="str">
        <f t="shared" ref="AF21:AK21" si="56">IF(Y21&gt;100,"False",IF(Y21&gt;79,5,IF(Y21&gt;69,4,IF(Y21&gt;59,3.5,IF(Y21&gt;49,3,IF(Y21&gt;39,2,IF(Y21&gt;32,1,0)))))))</f>
        <v>0</v>
      </c>
      <c r="AG21" s="27" t="str">
        <f t="shared" si="56"/>
        <v>0</v>
      </c>
      <c r="AH21" s="27" t="str">
        <f t="shared" si="56"/>
        <v>0</v>
      </c>
      <c r="AI21" s="27" t="str">
        <f t="shared" si="56"/>
        <v>0</v>
      </c>
      <c r="AJ21" s="27" t="str">
        <f t="shared" si="56"/>
        <v>0</v>
      </c>
      <c r="AK21" s="27" t="str">
        <f t="shared" si="56"/>
        <v>0</v>
      </c>
      <c r="AL21" s="25" t="str">
        <f t="shared" si="11"/>
        <v>0</v>
      </c>
      <c r="AM21" s="39" t="str">
        <f t="shared" si="12"/>
        <v>#DIV/0!</v>
      </c>
      <c r="AN21" s="39" t="str">
        <f t="shared" si="13"/>
        <v>0.00</v>
      </c>
      <c r="AO21" s="33" t="str">
        <f t="shared" si="14"/>
        <v>0.00</v>
      </c>
      <c r="AP21" s="45" t="str">
        <f t="shared" si="28"/>
        <v>F</v>
      </c>
      <c r="AQ21" s="35" t="str">
        <f t="shared" si="16"/>
        <v>6</v>
      </c>
      <c r="AR21" s="40"/>
      <c r="AS21" s="41" t="str">
        <f t="shared" si="17"/>
        <v>0</v>
      </c>
      <c r="AT21" s="42" t="str">
        <f t="shared" si="18"/>
        <v>0.00</v>
      </c>
      <c r="AU21" s="43" t="str">
        <f t="shared" si="19"/>
        <v>12</v>
      </c>
    </row>
    <row r="22" ht="18.75" customHeight="1">
      <c r="A22" s="25"/>
      <c r="B22" s="26"/>
      <c r="C22" s="27">
        <v>21.0</v>
      </c>
      <c r="D22" s="28"/>
      <c r="E22" s="29"/>
      <c r="F22" s="27"/>
      <c r="G22" s="27"/>
      <c r="H22" s="27"/>
      <c r="I22" s="27"/>
      <c r="J22" s="28"/>
      <c r="K22" s="29" t="str">
        <f t="shared" ref="K22:P22" si="57">IF(E22&gt;100,"False",IF(E22&gt;79,5,IF(E22&gt;69,4,IF(E22&gt;59,3.5,IF(E22&gt;49,3,IF(E22&gt;39,2,IF(E22&gt;32,1,0)))))))</f>
        <v>0</v>
      </c>
      <c r="L22" s="27" t="str">
        <f t="shared" si="57"/>
        <v>0</v>
      </c>
      <c r="M22" s="27" t="str">
        <f t="shared" si="57"/>
        <v>0</v>
      </c>
      <c r="N22" s="27" t="str">
        <f t="shared" si="57"/>
        <v>0</v>
      </c>
      <c r="O22" s="27" t="str">
        <f t="shared" si="57"/>
        <v>0</v>
      </c>
      <c r="P22" s="26" t="str">
        <f t="shared" si="57"/>
        <v>0</v>
      </c>
      <c r="Q22" s="25" t="str">
        <f t="shared" si="4"/>
        <v>0</v>
      </c>
      <c r="R22" s="33" t="str">
        <f t="shared" si="5"/>
        <v>#DIV/0!</v>
      </c>
      <c r="S22" s="33" t="str">
        <f t="shared" si="6"/>
        <v>0.00</v>
      </c>
      <c r="T22" s="33" t="str">
        <f t="shared" si="7"/>
        <v>0.00</v>
      </c>
      <c r="U22" s="34" t="str">
        <f t="shared" si="8"/>
        <v>F</v>
      </c>
      <c r="V22" s="35" t="str">
        <f t="shared" si="9"/>
        <v>6</v>
      </c>
      <c r="W22" s="36"/>
      <c r="X22" s="44"/>
      <c r="Y22" s="38"/>
      <c r="Z22" s="27"/>
      <c r="AA22" s="27"/>
      <c r="AB22" s="27"/>
      <c r="AC22" s="27"/>
      <c r="AD22" s="27"/>
      <c r="AE22" s="29"/>
      <c r="AF22" s="29" t="str">
        <f t="shared" ref="AF22:AK22" si="58">IF(Y22&gt;100,"False",IF(Y22&gt;79,5,IF(Y22&gt;69,4,IF(Y22&gt;59,3.5,IF(Y22&gt;49,3,IF(Y22&gt;39,2,IF(Y22&gt;32,1,0)))))))</f>
        <v>0</v>
      </c>
      <c r="AG22" s="27" t="str">
        <f t="shared" si="58"/>
        <v>0</v>
      </c>
      <c r="AH22" s="27" t="str">
        <f t="shared" si="58"/>
        <v>0</v>
      </c>
      <c r="AI22" s="27" t="str">
        <f t="shared" si="58"/>
        <v>0</v>
      </c>
      <c r="AJ22" s="27" t="str">
        <f t="shared" si="58"/>
        <v>0</v>
      </c>
      <c r="AK22" s="27" t="str">
        <f t="shared" si="58"/>
        <v>0</v>
      </c>
      <c r="AL22" s="25" t="str">
        <f t="shared" si="11"/>
        <v>0</v>
      </c>
      <c r="AM22" s="39" t="str">
        <f t="shared" si="12"/>
        <v>#DIV/0!</v>
      </c>
      <c r="AN22" s="39" t="str">
        <f t="shared" si="13"/>
        <v>0.00</v>
      </c>
      <c r="AO22" s="33" t="str">
        <f t="shared" si="14"/>
        <v>0.00</v>
      </c>
      <c r="AP22" s="45" t="str">
        <f t="shared" si="28"/>
        <v>F</v>
      </c>
      <c r="AQ22" s="35" t="str">
        <f t="shared" si="16"/>
        <v>6</v>
      </c>
      <c r="AR22" s="40"/>
      <c r="AS22" s="41" t="str">
        <f t="shared" si="17"/>
        <v>0</v>
      </c>
      <c r="AT22" s="42" t="str">
        <f t="shared" si="18"/>
        <v>0.00</v>
      </c>
      <c r="AU22" s="43" t="str">
        <f t="shared" si="19"/>
        <v>12</v>
      </c>
    </row>
    <row r="23" ht="18.75" customHeight="1">
      <c r="A23" s="25"/>
      <c r="B23" s="26"/>
      <c r="C23" s="27">
        <v>22.0</v>
      </c>
      <c r="D23" s="28"/>
      <c r="E23" s="29"/>
      <c r="F23" s="27"/>
      <c r="G23" s="27"/>
      <c r="H23" s="27"/>
      <c r="I23" s="27"/>
      <c r="J23" s="28"/>
      <c r="K23" s="29" t="str">
        <f t="shared" ref="K23:P23" si="59">IF(E23&gt;100,"False",IF(E23&gt;79,5,IF(E23&gt;69,4,IF(E23&gt;59,3.5,IF(E23&gt;49,3,IF(E23&gt;39,2,IF(E23&gt;32,1,0)))))))</f>
        <v>0</v>
      </c>
      <c r="L23" s="27" t="str">
        <f t="shared" si="59"/>
        <v>0</v>
      </c>
      <c r="M23" s="27" t="str">
        <f t="shared" si="59"/>
        <v>0</v>
      </c>
      <c r="N23" s="27" t="str">
        <f t="shared" si="59"/>
        <v>0</v>
      </c>
      <c r="O23" s="27" t="str">
        <f t="shared" si="59"/>
        <v>0</v>
      </c>
      <c r="P23" s="26" t="str">
        <f t="shared" si="59"/>
        <v>0</v>
      </c>
      <c r="Q23" s="25" t="str">
        <f t="shared" si="4"/>
        <v>0</v>
      </c>
      <c r="R23" s="33" t="str">
        <f t="shared" si="5"/>
        <v>#DIV/0!</v>
      </c>
      <c r="S23" s="33" t="str">
        <f t="shared" si="6"/>
        <v>0.00</v>
      </c>
      <c r="T23" s="33" t="str">
        <f t="shared" si="7"/>
        <v>0.00</v>
      </c>
      <c r="U23" s="34" t="str">
        <f t="shared" si="8"/>
        <v>F</v>
      </c>
      <c r="V23" s="35" t="str">
        <f t="shared" si="9"/>
        <v>6</v>
      </c>
      <c r="W23" s="36"/>
      <c r="X23" s="44"/>
      <c r="Y23" s="38"/>
      <c r="Z23" s="27"/>
      <c r="AA23" s="27"/>
      <c r="AB23" s="27"/>
      <c r="AC23" s="27"/>
      <c r="AD23" s="27"/>
      <c r="AE23" s="29"/>
      <c r="AF23" s="29" t="str">
        <f t="shared" ref="AF23:AK23" si="60">IF(Y23&gt;100,"False",IF(Y23&gt;79,5,IF(Y23&gt;69,4,IF(Y23&gt;59,3.5,IF(Y23&gt;49,3,IF(Y23&gt;39,2,IF(Y23&gt;32,1,0)))))))</f>
        <v>0</v>
      </c>
      <c r="AG23" s="27" t="str">
        <f t="shared" si="60"/>
        <v>0</v>
      </c>
      <c r="AH23" s="27" t="str">
        <f t="shared" si="60"/>
        <v>0</v>
      </c>
      <c r="AI23" s="27" t="str">
        <f t="shared" si="60"/>
        <v>0</v>
      </c>
      <c r="AJ23" s="27" t="str">
        <f t="shared" si="60"/>
        <v>0</v>
      </c>
      <c r="AK23" s="27" t="str">
        <f t="shared" si="60"/>
        <v>0</v>
      </c>
      <c r="AL23" s="25" t="str">
        <f t="shared" si="11"/>
        <v>0</v>
      </c>
      <c r="AM23" s="39" t="str">
        <f t="shared" si="12"/>
        <v>#DIV/0!</v>
      </c>
      <c r="AN23" s="39" t="str">
        <f t="shared" si="13"/>
        <v>0.00</v>
      </c>
      <c r="AO23" s="33" t="str">
        <f t="shared" si="14"/>
        <v>0.00</v>
      </c>
      <c r="AP23" s="45" t="str">
        <f t="shared" si="28"/>
        <v>F</v>
      </c>
      <c r="AQ23" s="35" t="str">
        <f t="shared" si="16"/>
        <v>6</v>
      </c>
      <c r="AR23" s="40"/>
      <c r="AS23" s="41" t="str">
        <f t="shared" si="17"/>
        <v>0</v>
      </c>
      <c r="AT23" s="42" t="str">
        <f t="shared" si="18"/>
        <v>0.00</v>
      </c>
      <c r="AU23" s="43" t="str">
        <f t="shared" si="19"/>
        <v>12</v>
      </c>
    </row>
    <row r="24" ht="18.75" customHeight="1">
      <c r="A24" s="25"/>
      <c r="B24" s="26"/>
      <c r="C24" s="27">
        <v>23.0</v>
      </c>
      <c r="D24" s="28"/>
      <c r="E24" s="29"/>
      <c r="F24" s="27"/>
      <c r="G24" s="27"/>
      <c r="H24" s="27"/>
      <c r="I24" s="27"/>
      <c r="J24" s="28"/>
      <c r="K24" s="29" t="str">
        <f t="shared" ref="K24:P24" si="61">IF(E24&gt;100,"False",IF(E24&gt;79,5,IF(E24&gt;69,4,IF(E24&gt;59,3.5,IF(E24&gt;49,3,IF(E24&gt;39,2,IF(E24&gt;32,1,0)))))))</f>
        <v>0</v>
      </c>
      <c r="L24" s="27" t="str">
        <f t="shared" si="61"/>
        <v>0</v>
      </c>
      <c r="M24" s="27" t="str">
        <f t="shared" si="61"/>
        <v>0</v>
      </c>
      <c r="N24" s="27" t="str">
        <f t="shared" si="61"/>
        <v>0</v>
      </c>
      <c r="O24" s="27" t="str">
        <f t="shared" si="61"/>
        <v>0</v>
      </c>
      <c r="P24" s="26" t="str">
        <f t="shared" si="61"/>
        <v>0</v>
      </c>
      <c r="Q24" s="25" t="str">
        <f t="shared" si="4"/>
        <v>0</v>
      </c>
      <c r="R24" s="33" t="str">
        <f t="shared" si="5"/>
        <v>#DIV/0!</v>
      </c>
      <c r="S24" s="33" t="str">
        <f t="shared" si="6"/>
        <v>0.00</v>
      </c>
      <c r="T24" s="33" t="str">
        <f t="shared" si="7"/>
        <v>0.00</v>
      </c>
      <c r="U24" s="34" t="str">
        <f t="shared" si="8"/>
        <v>F</v>
      </c>
      <c r="V24" s="35" t="str">
        <f t="shared" si="9"/>
        <v>6</v>
      </c>
      <c r="W24" s="36"/>
      <c r="X24" s="44"/>
      <c r="Y24" s="38"/>
      <c r="Z24" s="27"/>
      <c r="AA24" s="27"/>
      <c r="AB24" s="27"/>
      <c r="AC24" s="27"/>
      <c r="AD24" s="27"/>
      <c r="AE24" s="29"/>
      <c r="AF24" s="29" t="str">
        <f t="shared" ref="AF24:AK24" si="62">IF(Y24&gt;100,"False",IF(Y24&gt;79,5,IF(Y24&gt;69,4,IF(Y24&gt;59,3.5,IF(Y24&gt;49,3,IF(Y24&gt;39,2,IF(Y24&gt;32,1,0)))))))</f>
        <v>0</v>
      </c>
      <c r="AG24" s="27" t="str">
        <f t="shared" si="62"/>
        <v>0</v>
      </c>
      <c r="AH24" s="27" t="str">
        <f t="shared" si="62"/>
        <v>0</v>
      </c>
      <c r="AI24" s="27" t="str">
        <f t="shared" si="62"/>
        <v>0</v>
      </c>
      <c r="AJ24" s="27" t="str">
        <f t="shared" si="62"/>
        <v>0</v>
      </c>
      <c r="AK24" s="27" t="str">
        <f t="shared" si="62"/>
        <v>0</v>
      </c>
      <c r="AL24" s="25" t="str">
        <f t="shared" si="11"/>
        <v>0</v>
      </c>
      <c r="AM24" s="39" t="str">
        <f t="shared" si="12"/>
        <v>#DIV/0!</v>
      </c>
      <c r="AN24" s="39" t="str">
        <f t="shared" si="13"/>
        <v>0.00</v>
      </c>
      <c r="AO24" s="33" t="str">
        <f t="shared" si="14"/>
        <v>0.00</v>
      </c>
      <c r="AP24" s="45" t="str">
        <f t="shared" si="28"/>
        <v>F</v>
      </c>
      <c r="AQ24" s="35" t="str">
        <f t="shared" si="16"/>
        <v>6</v>
      </c>
      <c r="AR24" s="40"/>
      <c r="AS24" s="41" t="str">
        <f t="shared" si="17"/>
        <v>0</v>
      </c>
      <c r="AT24" s="42" t="str">
        <f t="shared" si="18"/>
        <v>0.00</v>
      </c>
      <c r="AU24" s="43" t="str">
        <f t="shared" si="19"/>
        <v>12</v>
      </c>
    </row>
    <row r="25" ht="18.75" customHeight="1">
      <c r="A25" s="25"/>
      <c r="B25" s="26"/>
      <c r="C25" s="27">
        <v>24.0</v>
      </c>
      <c r="D25" s="28"/>
      <c r="E25" s="29"/>
      <c r="F25" s="27"/>
      <c r="G25" s="27"/>
      <c r="H25" s="27"/>
      <c r="I25" s="27"/>
      <c r="J25" s="28"/>
      <c r="K25" s="29" t="str">
        <f t="shared" ref="K25:P25" si="63">IF(E25&gt;100,"False",IF(E25&gt;79,5,IF(E25&gt;69,4,IF(E25&gt;59,3.5,IF(E25&gt;49,3,IF(E25&gt;39,2,IF(E25&gt;32,1,0)))))))</f>
        <v>0</v>
      </c>
      <c r="L25" s="27" t="str">
        <f t="shared" si="63"/>
        <v>0</v>
      </c>
      <c r="M25" s="27" t="str">
        <f t="shared" si="63"/>
        <v>0</v>
      </c>
      <c r="N25" s="27" t="str">
        <f t="shared" si="63"/>
        <v>0</v>
      </c>
      <c r="O25" s="27" t="str">
        <f t="shared" si="63"/>
        <v>0</v>
      </c>
      <c r="P25" s="26" t="str">
        <f t="shared" si="63"/>
        <v>0</v>
      </c>
      <c r="Q25" s="25" t="str">
        <f t="shared" si="4"/>
        <v>0</v>
      </c>
      <c r="R25" s="33" t="str">
        <f t="shared" si="5"/>
        <v>#DIV/0!</v>
      </c>
      <c r="S25" s="33" t="str">
        <f t="shared" si="6"/>
        <v>0.00</v>
      </c>
      <c r="T25" s="33" t="str">
        <f t="shared" si="7"/>
        <v>0.00</v>
      </c>
      <c r="U25" s="34" t="str">
        <f t="shared" si="8"/>
        <v>F</v>
      </c>
      <c r="V25" s="35" t="str">
        <f t="shared" si="9"/>
        <v>6</v>
      </c>
      <c r="W25" s="36"/>
      <c r="X25" s="44"/>
      <c r="Y25" s="38"/>
      <c r="Z25" s="27"/>
      <c r="AA25" s="27"/>
      <c r="AB25" s="27"/>
      <c r="AC25" s="27"/>
      <c r="AD25" s="27"/>
      <c r="AE25" s="29"/>
      <c r="AF25" s="29" t="str">
        <f t="shared" ref="AF25:AK25" si="64">IF(Y25&gt;100,"False",IF(Y25&gt;79,5,IF(Y25&gt;69,4,IF(Y25&gt;59,3.5,IF(Y25&gt;49,3,IF(Y25&gt;39,2,IF(Y25&gt;32,1,0)))))))</f>
        <v>0</v>
      </c>
      <c r="AG25" s="27" t="str">
        <f t="shared" si="64"/>
        <v>0</v>
      </c>
      <c r="AH25" s="27" t="str">
        <f t="shared" si="64"/>
        <v>0</v>
      </c>
      <c r="AI25" s="27" t="str">
        <f t="shared" si="64"/>
        <v>0</v>
      </c>
      <c r="AJ25" s="27" t="str">
        <f t="shared" si="64"/>
        <v>0</v>
      </c>
      <c r="AK25" s="27" t="str">
        <f t="shared" si="64"/>
        <v>0</v>
      </c>
      <c r="AL25" s="25" t="str">
        <f t="shared" si="11"/>
        <v>0</v>
      </c>
      <c r="AM25" s="39" t="str">
        <f t="shared" si="12"/>
        <v>#DIV/0!</v>
      </c>
      <c r="AN25" s="39" t="str">
        <f t="shared" si="13"/>
        <v>0.00</v>
      </c>
      <c r="AO25" s="33" t="str">
        <f t="shared" si="14"/>
        <v>0.00</v>
      </c>
      <c r="AP25" s="45" t="str">
        <f t="shared" si="28"/>
        <v>F</v>
      </c>
      <c r="AQ25" s="35" t="str">
        <f t="shared" si="16"/>
        <v>6</v>
      </c>
      <c r="AR25" s="40"/>
      <c r="AS25" s="41" t="str">
        <f t="shared" si="17"/>
        <v>0</v>
      </c>
      <c r="AT25" s="42" t="str">
        <f t="shared" si="18"/>
        <v>0.00</v>
      </c>
      <c r="AU25" s="43" t="str">
        <f t="shared" si="19"/>
        <v>12</v>
      </c>
    </row>
    <row r="26" ht="18.75" customHeight="1">
      <c r="A26" s="25"/>
      <c r="B26" s="26"/>
      <c r="C26" s="27">
        <v>25.0</v>
      </c>
      <c r="D26" s="28"/>
      <c r="E26" s="29"/>
      <c r="F26" s="27"/>
      <c r="G26" s="27"/>
      <c r="H26" s="27"/>
      <c r="I26" s="27"/>
      <c r="J26" s="28"/>
      <c r="K26" s="29" t="str">
        <f t="shared" ref="K26:P26" si="65">IF(E26&gt;100,"False",IF(E26&gt;79,5,IF(E26&gt;69,4,IF(E26&gt;59,3.5,IF(E26&gt;49,3,IF(E26&gt;39,2,IF(E26&gt;32,1,0)))))))</f>
        <v>0</v>
      </c>
      <c r="L26" s="27" t="str">
        <f t="shared" si="65"/>
        <v>0</v>
      </c>
      <c r="M26" s="27" t="str">
        <f t="shared" si="65"/>
        <v>0</v>
      </c>
      <c r="N26" s="27" t="str">
        <f t="shared" si="65"/>
        <v>0</v>
      </c>
      <c r="O26" s="27" t="str">
        <f t="shared" si="65"/>
        <v>0</v>
      </c>
      <c r="P26" s="26" t="str">
        <f t="shared" si="65"/>
        <v>0</v>
      </c>
      <c r="Q26" s="25" t="str">
        <f t="shared" si="4"/>
        <v>0</v>
      </c>
      <c r="R26" s="33" t="str">
        <f t="shared" si="5"/>
        <v>#DIV/0!</v>
      </c>
      <c r="S26" s="33" t="str">
        <f t="shared" si="6"/>
        <v>0.00</v>
      </c>
      <c r="T26" s="33" t="str">
        <f t="shared" si="7"/>
        <v>0.00</v>
      </c>
      <c r="U26" s="34" t="str">
        <f t="shared" si="8"/>
        <v>F</v>
      </c>
      <c r="V26" s="35" t="str">
        <f t="shared" si="9"/>
        <v>6</v>
      </c>
      <c r="W26" s="36"/>
      <c r="X26" s="44"/>
      <c r="Y26" s="38"/>
      <c r="Z26" s="27"/>
      <c r="AA26" s="27"/>
      <c r="AB26" s="27"/>
      <c r="AC26" s="27"/>
      <c r="AD26" s="27"/>
      <c r="AE26" s="29"/>
      <c r="AF26" s="29" t="str">
        <f t="shared" ref="AF26:AK26" si="66">IF(Y26&gt;100,"False",IF(Y26&gt;79,5,IF(Y26&gt;69,4,IF(Y26&gt;59,3.5,IF(Y26&gt;49,3,IF(Y26&gt;39,2,IF(Y26&gt;32,1,0)))))))</f>
        <v>0</v>
      </c>
      <c r="AG26" s="27" t="str">
        <f t="shared" si="66"/>
        <v>0</v>
      </c>
      <c r="AH26" s="27" t="str">
        <f t="shared" si="66"/>
        <v>0</v>
      </c>
      <c r="AI26" s="27" t="str">
        <f t="shared" si="66"/>
        <v>0</v>
      </c>
      <c r="AJ26" s="27" t="str">
        <f t="shared" si="66"/>
        <v>0</v>
      </c>
      <c r="AK26" s="27" t="str">
        <f t="shared" si="66"/>
        <v>0</v>
      </c>
      <c r="AL26" s="25" t="str">
        <f t="shared" si="11"/>
        <v>0</v>
      </c>
      <c r="AM26" s="39" t="str">
        <f t="shared" si="12"/>
        <v>#DIV/0!</v>
      </c>
      <c r="AN26" s="39" t="str">
        <f t="shared" si="13"/>
        <v>0.00</v>
      </c>
      <c r="AO26" s="33" t="str">
        <f t="shared" si="14"/>
        <v>0.00</v>
      </c>
      <c r="AP26" s="45" t="str">
        <f t="shared" si="28"/>
        <v>F</v>
      </c>
      <c r="AQ26" s="35" t="str">
        <f t="shared" si="16"/>
        <v>6</v>
      </c>
      <c r="AR26" s="40"/>
      <c r="AS26" s="41" t="str">
        <f t="shared" si="17"/>
        <v>0</v>
      </c>
      <c r="AT26" s="42" t="str">
        <f t="shared" si="18"/>
        <v>0.00</v>
      </c>
      <c r="AU26" s="43" t="str">
        <f t="shared" si="19"/>
        <v>12</v>
      </c>
    </row>
    <row r="27" ht="18.75" customHeight="1">
      <c r="A27" s="25"/>
      <c r="B27" s="26"/>
      <c r="C27" s="27">
        <v>26.0</v>
      </c>
      <c r="D27" s="28"/>
      <c r="E27" s="29"/>
      <c r="F27" s="27"/>
      <c r="G27" s="27"/>
      <c r="H27" s="27"/>
      <c r="I27" s="27"/>
      <c r="J27" s="28"/>
      <c r="K27" s="29" t="str">
        <f t="shared" ref="K27:P27" si="67">IF(E27&gt;100,"False",IF(E27&gt;79,5,IF(E27&gt;69,4,IF(E27&gt;59,3.5,IF(E27&gt;49,3,IF(E27&gt;39,2,IF(E27&gt;32,1,0)))))))</f>
        <v>0</v>
      </c>
      <c r="L27" s="27" t="str">
        <f t="shared" si="67"/>
        <v>0</v>
      </c>
      <c r="M27" s="27" t="str">
        <f t="shared" si="67"/>
        <v>0</v>
      </c>
      <c r="N27" s="27" t="str">
        <f t="shared" si="67"/>
        <v>0</v>
      </c>
      <c r="O27" s="27" t="str">
        <f t="shared" si="67"/>
        <v>0</v>
      </c>
      <c r="P27" s="26" t="str">
        <f t="shared" si="67"/>
        <v>0</v>
      </c>
      <c r="Q27" s="25" t="str">
        <f t="shared" si="4"/>
        <v>0</v>
      </c>
      <c r="R27" s="33" t="str">
        <f t="shared" si="5"/>
        <v>#DIV/0!</v>
      </c>
      <c r="S27" s="33" t="str">
        <f t="shared" si="6"/>
        <v>0.00</v>
      </c>
      <c r="T27" s="33" t="str">
        <f t="shared" si="7"/>
        <v>0.00</v>
      </c>
      <c r="U27" s="34" t="str">
        <f t="shared" si="8"/>
        <v>F</v>
      </c>
      <c r="V27" s="35" t="str">
        <f t="shared" si="9"/>
        <v>6</v>
      </c>
      <c r="W27" s="36"/>
      <c r="X27" s="44"/>
      <c r="Y27" s="38"/>
      <c r="Z27" s="27"/>
      <c r="AA27" s="27"/>
      <c r="AB27" s="27"/>
      <c r="AC27" s="27"/>
      <c r="AD27" s="27"/>
      <c r="AE27" s="29"/>
      <c r="AF27" s="29" t="str">
        <f t="shared" ref="AF27:AK27" si="68">IF(Y27&gt;100,"False",IF(Y27&gt;79,5,IF(Y27&gt;69,4,IF(Y27&gt;59,3.5,IF(Y27&gt;49,3,IF(Y27&gt;39,2,IF(Y27&gt;32,1,0)))))))</f>
        <v>0</v>
      </c>
      <c r="AG27" s="27" t="str">
        <f t="shared" si="68"/>
        <v>0</v>
      </c>
      <c r="AH27" s="27" t="str">
        <f t="shared" si="68"/>
        <v>0</v>
      </c>
      <c r="AI27" s="27" t="str">
        <f t="shared" si="68"/>
        <v>0</v>
      </c>
      <c r="AJ27" s="27" t="str">
        <f t="shared" si="68"/>
        <v>0</v>
      </c>
      <c r="AK27" s="27" t="str">
        <f t="shared" si="68"/>
        <v>0</v>
      </c>
      <c r="AL27" s="25" t="str">
        <f t="shared" si="11"/>
        <v>0</v>
      </c>
      <c r="AM27" s="39" t="str">
        <f t="shared" si="12"/>
        <v>#DIV/0!</v>
      </c>
      <c r="AN27" s="39" t="str">
        <f t="shared" si="13"/>
        <v>0.00</v>
      </c>
      <c r="AO27" s="33" t="str">
        <f t="shared" si="14"/>
        <v>0.00</v>
      </c>
      <c r="AP27" s="45" t="str">
        <f t="shared" si="28"/>
        <v>F</v>
      </c>
      <c r="AQ27" s="35" t="str">
        <f t="shared" si="16"/>
        <v>6</v>
      </c>
      <c r="AR27" s="40"/>
      <c r="AS27" s="41" t="str">
        <f t="shared" si="17"/>
        <v>0</v>
      </c>
      <c r="AT27" s="42" t="str">
        <f t="shared" si="18"/>
        <v>0.00</v>
      </c>
      <c r="AU27" s="43" t="str">
        <f t="shared" si="19"/>
        <v>12</v>
      </c>
    </row>
    <row r="28" ht="18.75" customHeight="1">
      <c r="A28" s="25"/>
      <c r="B28" s="26"/>
      <c r="C28" s="27">
        <v>27.0</v>
      </c>
      <c r="D28" s="28"/>
      <c r="E28" s="29"/>
      <c r="F28" s="27"/>
      <c r="G28" s="27"/>
      <c r="H28" s="27"/>
      <c r="I28" s="27"/>
      <c r="J28" s="28"/>
      <c r="K28" s="29" t="str">
        <f t="shared" ref="K28:P28" si="69">IF(E28&gt;100,"False",IF(E28&gt;79,5,IF(E28&gt;69,4,IF(E28&gt;59,3.5,IF(E28&gt;49,3,IF(E28&gt;39,2,IF(E28&gt;32,1,0)))))))</f>
        <v>0</v>
      </c>
      <c r="L28" s="27" t="str">
        <f t="shared" si="69"/>
        <v>0</v>
      </c>
      <c r="M28" s="27" t="str">
        <f t="shared" si="69"/>
        <v>0</v>
      </c>
      <c r="N28" s="27" t="str">
        <f t="shared" si="69"/>
        <v>0</v>
      </c>
      <c r="O28" s="27" t="str">
        <f t="shared" si="69"/>
        <v>0</v>
      </c>
      <c r="P28" s="26" t="str">
        <f t="shared" si="69"/>
        <v>0</v>
      </c>
      <c r="Q28" s="25" t="str">
        <f t="shared" si="4"/>
        <v>0</v>
      </c>
      <c r="R28" s="33" t="str">
        <f t="shared" si="5"/>
        <v>#DIV/0!</v>
      </c>
      <c r="S28" s="33" t="str">
        <f t="shared" si="6"/>
        <v>0.00</v>
      </c>
      <c r="T28" s="33" t="str">
        <f t="shared" si="7"/>
        <v>0.00</v>
      </c>
      <c r="U28" s="34" t="str">
        <f t="shared" si="8"/>
        <v>F</v>
      </c>
      <c r="V28" s="35" t="str">
        <f t="shared" si="9"/>
        <v>6</v>
      </c>
      <c r="W28" s="36"/>
      <c r="X28" s="44"/>
      <c r="Y28" s="38"/>
      <c r="Z28" s="27"/>
      <c r="AA28" s="27"/>
      <c r="AB28" s="27"/>
      <c r="AC28" s="27"/>
      <c r="AD28" s="27"/>
      <c r="AE28" s="29"/>
      <c r="AF28" s="29" t="str">
        <f t="shared" ref="AF28:AK28" si="70">IF(Y28&gt;100,"False",IF(Y28&gt;79,5,IF(Y28&gt;69,4,IF(Y28&gt;59,3.5,IF(Y28&gt;49,3,IF(Y28&gt;39,2,IF(Y28&gt;32,1,0)))))))</f>
        <v>0</v>
      </c>
      <c r="AG28" s="27" t="str">
        <f t="shared" si="70"/>
        <v>0</v>
      </c>
      <c r="AH28" s="27" t="str">
        <f t="shared" si="70"/>
        <v>0</v>
      </c>
      <c r="AI28" s="27" t="str">
        <f t="shared" si="70"/>
        <v>0</v>
      </c>
      <c r="AJ28" s="27" t="str">
        <f t="shared" si="70"/>
        <v>0</v>
      </c>
      <c r="AK28" s="27" t="str">
        <f t="shared" si="70"/>
        <v>0</v>
      </c>
      <c r="AL28" s="25" t="str">
        <f t="shared" si="11"/>
        <v>0</v>
      </c>
      <c r="AM28" s="39" t="str">
        <f t="shared" si="12"/>
        <v>#DIV/0!</v>
      </c>
      <c r="AN28" s="39" t="str">
        <f t="shared" si="13"/>
        <v>0.00</v>
      </c>
      <c r="AO28" s="33" t="str">
        <f t="shared" si="14"/>
        <v>0.00</v>
      </c>
      <c r="AP28" s="45" t="str">
        <f t="shared" si="28"/>
        <v>F</v>
      </c>
      <c r="AQ28" s="35" t="str">
        <f t="shared" si="16"/>
        <v>6</v>
      </c>
      <c r="AR28" s="40"/>
      <c r="AS28" s="41" t="str">
        <f t="shared" si="17"/>
        <v>0</v>
      </c>
      <c r="AT28" s="42" t="str">
        <f t="shared" si="18"/>
        <v>0.00</v>
      </c>
      <c r="AU28" s="43" t="str">
        <f t="shared" si="19"/>
        <v>12</v>
      </c>
    </row>
    <row r="29" ht="18.75" customHeight="1">
      <c r="A29" s="25"/>
      <c r="B29" s="26"/>
      <c r="C29" s="27">
        <v>28.0</v>
      </c>
      <c r="D29" s="28"/>
      <c r="E29" s="29"/>
      <c r="F29" s="27"/>
      <c r="G29" s="27"/>
      <c r="H29" s="27"/>
      <c r="I29" s="27"/>
      <c r="J29" s="28"/>
      <c r="K29" s="29" t="str">
        <f t="shared" ref="K29:P29" si="71">IF(E29&gt;100,"False",IF(E29&gt;79,5,IF(E29&gt;69,4,IF(E29&gt;59,3.5,IF(E29&gt;49,3,IF(E29&gt;39,2,IF(E29&gt;32,1,0)))))))</f>
        <v>0</v>
      </c>
      <c r="L29" s="27" t="str">
        <f t="shared" si="71"/>
        <v>0</v>
      </c>
      <c r="M29" s="27" t="str">
        <f t="shared" si="71"/>
        <v>0</v>
      </c>
      <c r="N29" s="27" t="str">
        <f t="shared" si="71"/>
        <v>0</v>
      </c>
      <c r="O29" s="27" t="str">
        <f t="shared" si="71"/>
        <v>0</v>
      </c>
      <c r="P29" s="26" t="str">
        <f t="shared" si="71"/>
        <v>0</v>
      </c>
      <c r="Q29" s="25" t="str">
        <f t="shared" si="4"/>
        <v>0</v>
      </c>
      <c r="R29" s="33" t="str">
        <f t="shared" si="5"/>
        <v>#DIV/0!</v>
      </c>
      <c r="S29" s="33" t="str">
        <f t="shared" si="6"/>
        <v>0.00</v>
      </c>
      <c r="T29" s="33" t="str">
        <f t="shared" si="7"/>
        <v>0.00</v>
      </c>
      <c r="U29" s="34" t="str">
        <f t="shared" si="8"/>
        <v>F</v>
      </c>
      <c r="V29" s="35" t="str">
        <f t="shared" si="9"/>
        <v>6</v>
      </c>
      <c r="W29" s="36"/>
      <c r="X29" s="44"/>
      <c r="Y29" s="38"/>
      <c r="Z29" s="27"/>
      <c r="AA29" s="27"/>
      <c r="AB29" s="27"/>
      <c r="AC29" s="27"/>
      <c r="AD29" s="27"/>
      <c r="AE29" s="29"/>
      <c r="AF29" s="29" t="str">
        <f t="shared" ref="AF29:AK29" si="72">IF(Y29&gt;100,"False",IF(Y29&gt;79,5,IF(Y29&gt;69,4,IF(Y29&gt;59,3.5,IF(Y29&gt;49,3,IF(Y29&gt;39,2,IF(Y29&gt;32,1,0)))))))</f>
        <v>0</v>
      </c>
      <c r="AG29" s="27" t="str">
        <f t="shared" si="72"/>
        <v>0</v>
      </c>
      <c r="AH29" s="27" t="str">
        <f t="shared" si="72"/>
        <v>0</v>
      </c>
      <c r="AI29" s="27" t="str">
        <f t="shared" si="72"/>
        <v>0</v>
      </c>
      <c r="AJ29" s="27" t="str">
        <f t="shared" si="72"/>
        <v>0</v>
      </c>
      <c r="AK29" s="27" t="str">
        <f t="shared" si="72"/>
        <v>0</v>
      </c>
      <c r="AL29" s="25" t="str">
        <f t="shared" si="11"/>
        <v>0</v>
      </c>
      <c r="AM29" s="39" t="str">
        <f t="shared" si="12"/>
        <v>#DIV/0!</v>
      </c>
      <c r="AN29" s="39" t="str">
        <f t="shared" si="13"/>
        <v>0.00</v>
      </c>
      <c r="AO29" s="33" t="str">
        <f t="shared" si="14"/>
        <v>0.00</v>
      </c>
      <c r="AP29" s="45" t="str">
        <f t="shared" si="28"/>
        <v>F</v>
      </c>
      <c r="AQ29" s="35" t="str">
        <f t="shared" si="16"/>
        <v>6</v>
      </c>
      <c r="AR29" s="40"/>
      <c r="AS29" s="41" t="str">
        <f t="shared" si="17"/>
        <v>0</v>
      </c>
      <c r="AT29" s="42" t="str">
        <f t="shared" si="18"/>
        <v>0.00</v>
      </c>
      <c r="AU29" s="43" t="str">
        <f t="shared" si="19"/>
        <v>12</v>
      </c>
    </row>
    <row r="30" ht="18.75" customHeight="1">
      <c r="A30" s="25"/>
      <c r="B30" s="26"/>
      <c r="C30" s="27">
        <v>29.0</v>
      </c>
      <c r="D30" s="28"/>
      <c r="E30" s="29"/>
      <c r="F30" s="27"/>
      <c r="G30" s="27"/>
      <c r="H30" s="27"/>
      <c r="I30" s="27"/>
      <c r="J30" s="28"/>
      <c r="K30" s="29" t="str">
        <f t="shared" ref="K30:P30" si="73">IF(E30&gt;100,"False",IF(E30&gt;79,5,IF(E30&gt;69,4,IF(E30&gt;59,3.5,IF(E30&gt;49,3,IF(E30&gt;39,2,IF(E30&gt;32,1,0)))))))</f>
        <v>0</v>
      </c>
      <c r="L30" s="27" t="str">
        <f t="shared" si="73"/>
        <v>0</v>
      </c>
      <c r="M30" s="27" t="str">
        <f t="shared" si="73"/>
        <v>0</v>
      </c>
      <c r="N30" s="27" t="str">
        <f t="shared" si="73"/>
        <v>0</v>
      </c>
      <c r="O30" s="27" t="str">
        <f t="shared" si="73"/>
        <v>0</v>
      </c>
      <c r="P30" s="26" t="str">
        <f t="shared" si="73"/>
        <v>0</v>
      </c>
      <c r="Q30" s="25" t="str">
        <f t="shared" si="4"/>
        <v>0</v>
      </c>
      <c r="R30" s="33" t="str">
        <f t="shared" si="5"/>
        <v>#DIV/0!</v>
      </c>
      <c r="S30" s="33" t="str">
        <f t="shared" si="6"/>
        <v>0.00</v>
      </c>
      <c r="T30" s="33" t="str">
        <f t="shared" si="7"/>
        <v>0.00</v>
      </c>
      <c r="U30" s="34" t="str">
        <f t="shared" si="8"/>
        <v>F</v>
      </c>
      <c r="V30" s="35" t="str">
        <f t="shared" si="9"/>
        <v>6</v>
      </c>
      <c r="W30" s="36"/>
      <c r="X30" s="44"/>
      <c r="Y30" s="38"/>
      <c r="Z30" s="27"/>
      <c r="AA30" s="27"/>
      <c r="AB30" s="27"/>
      <c r="AC30" s="27"/>
      <c r="AD30" s="27"/>
      <c r="AE30" s="29"/>
      <c r="AF30" s="29" t="str">
        <f t="shared" ref="AF30:AK30" si="74">IF(Y30&gt;100,"False",IF(Y30&gt;79,5,IF(Y30&gt;69,4,IF(Y30&gt;59,3.5,IF(Y30&gt;49,3,IF(Y30&gt;39,2,IF(Y30&gt;32,1,0)))))))</f>
        <v>0</v>
      </c>
      <c r="AG30" s="27" t="str">
        <f t="shared" si="74"/>
        <v>0</v>
      </c>
      <c r="AH30" s="27" t="str">
        <f t="shared" si="74"/>
        <v>0</v>
      </c>
      <c r="AI30" s="27" t="str">
        <f t="shared" si="74"/>
        <v>0</v>
      </c>
      <c r="AJ30" s="27" t="str">
        <f t="shared" si="74"/>
        <v>0</v>
      </c>
      <c r="AK30" s="27" t="str">
        <f t="shared" si="74"/>
        <v>0</v>
      </c>
      <c r="AL30" s="25" t="str">
        <f t="shared" si="11"/>
        <v>0</v>
      </c>
      <c r="AM30" s="39" t="str">
        <f t="shared" si="12"/>
        <v>#DIV/0!</v>
      </c>
      <c r="AN30" s="39" t="str">
        <f t="shared" si="13"/>
        <v>0.00</v>
      </c>
      <c r="AO30" s="33" t="str">
        <f t="shared" si="14"/>
        <v>0.00</v>
      </c>
      <c r="AP30" s="45" t="str">
        <f t="shared" si="28"/>
        <v>F</v>
      </c>
      <c r="AQ30" s="35" t="str">
        <f t="shared" si="16"/>
        <v>6</v>
      </c>
      <c r="AR30" s="40"/>
      <c r="AS30" s="41" t="str">
        <f t="shared" si="17"/>
        <v>0</v>
      </c>
      <c r="AT30" s="42" t="str">
        <f t="shared" si="18"/>
        <v>0.00</v>
      </c>
      <c r="AU30" s="43" t="str">
        <f t="shared" si="19"/>
        <v>12</v>
      </c>
    </row>
    <row r="31" ht="18.75" customHeight="1">
      <c r="A31" s="25"/>
      <c r="B31" s="26"/>
      <c r="C31" s="27">
        <v>30.0</v>
      </c>
      <c r="D31" s="28"/>
      <c r="E31" s="29"/>
      <c r="F31" s="27"/>
      <c r="G31" s="27"/>
      <c r="H31" s="27"/>
      <c r="I31" s="27"/>
      <c r="J31" s="28"/>
      <c r="K31" s="29" t="str">
        <f t="shared" ref="K31:P31" si="75">IF(E31&gt;100,"False",IF(E31&gt;79,5,IF(E31&gt;69,4,IF(E31&gt;59,3.5,IF(E31&gt;49,3,IF(E31&gt;39,2,IF(E31&gt;32,1,0)))))))</f>
        <v>0</v>
      </c>
      <c r="L31" s="27" t="str">
        <f t="shared" si="75"/>
        <v>0</v>
      </c>
      <c r="M31" s="27" t="str">
        <f t="shared" si="75"/>
        <v>0</v>
      </c>
      <c r="N31" s="27" t="str">
        <f t="shared" si="75"/>
        <v>0</v>
      </c>
      <c r="O31" s="27" t="str">
        <f t="shared" si="75"/>
        <v>0</v>
      </c>
      <c r="P31" s="26" t="str">
        <f t="shared" si="75"/>
        <v>0</v>
      </c>
      <c r="Q31" s="25" t="str">
        <f t="shared" si="4"/>
        <v>0</v>
      </c>
      <c r="R31" s="33" t="str">
        <f t="shared" si="5"/>
        <v>#DIV/0!</v>
      </c>
      <c r="S31" s="33" t="str">
        <f t="shared" si="6"/>
        <v>0.00</v>
      </c>
      <c r="T31" s="33" t="str">
        <f t="shared" si="7"/>
        <v>0.00</v>
      </c>
      <c r="U31" s="34" t="str">
        <f t="shared" si="8"/>
        <v>F</v>
      </c>
      <c r="V31" s="35" t="str">
        <f t="shared" si="9"/>
        <v>6</v>
      </c>
      <c r="W31" s="36"/>
      <c r="X31" s="44"/>
      <c r="Y31" s="38"/>
      <c r="Z31" s="27"/>
      <c r="AA31" s="27"/>
      <c r="AB31" s="27"/>
      <c r="AC31" s="27"/>
      <c r="AD31" s="27"/>
      <c r="AE31" s="29"/>
      <c r="AF31" s="29" t="str">
        <f t="shared" ref="AF31:AK31" si="76">IF(Y31&gt;100,"False",IF(Y31&gt;79,5,IF(Y31&gt;69,4,IF(Y31&gt;59,3.5,IF(Y31&gt;49,3,IF(Y31&gt;39,2,IF(Y31&gt;32,1,0)))))))</f>
        <v>0</v>
      </c>
      <c r="AG31" s="27" t="str">
        <f t="shared" si="76"/>
        <v>0</v>
      </c>
      <c r="AH31" s="27" t="str">
        <f t="shared" si="76"/>
        <v>0</v>
      </c>
      <c r="AI31" s="27" t="str">
        <f t="shared" si="76"/>
        <v>0</v>
      </c>
      <c r="AJ31" s="27" t="str">
        <f t="shared" si="76"/>
        <v>0</v>
      </c>
      <c r="AK31" s="27" t="str">
        <f t="shared" si="76"/>
        <v>0</v>
      </c>
      <c r="AL31" s="25" t="str">
        <f t="shared" si="11"/>
        <v>0</v>
      </c>
      <c r="AM31" s="33" t="str">
        <f t="shared" si="12"/>
        <v>#DIV/0!</v>
      </c>
      <c r="AN31" s="39" t="str">
        <f t="shared" si="13"/>
        <v>0.00</v>
      </c>
      <c r="AO31" s="33" t="str">
        <f t="shared" si="14"/>
        <v>0.00</v>
      </c>
      <c r="AP31" s="34" t="str">
        <f t="shared" si="28"/>
        <v>F</v>
      </c>
      <c r="AQ31" s="35" t="str">
        <f t="shared" si="16"/>
        <v>6</v>
      </c>
      <c r="AR31" s="46"/>
      <c r="AS31" s="47" t="str">
        <f t="shared" si="17"/>
        <v>0</v>
      </c>
      <c r="AT31" s="48" t="str">
        <f t="shared" si="18"/>
        <v>0.00</v>
      </c>
      <c r="AU31" s="49" t="str">
        <f t="shared" si="19"/>
        <v>12</v>
      </c>
    </row>
    <row r="32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</row>
    <row r="35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</row>
    <row r="37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</row>
    <row r="38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</row>
    <row r="39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</row>
    <row r="41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</row>
    <row r="43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</row>
    <row r="44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</row>
    <row r="45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</row>
    <row r="4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</row>
    <row r="47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</row>
    <row r="48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</row>
    <row r="49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</row>
    <row r="50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</row>
    <row r="51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</row>
    <row r="52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</row>
    <row r="53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</row>
    <row r="54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</row>
    <row r="55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</row>
    <row r="5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</row>
    <row r="57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</row>
    <row r="58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</row>
    <row r="59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</row>
    <row r="60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1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</row>
    <row r="61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1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</row>
    <row r="62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1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</row>
    <row r="63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1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</row>
    <row r="64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1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</row>
    <row r="65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1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</row>
    <row r="6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1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</row>
    <row r="67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1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</row>
    <row r="68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1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</row>
    <row r="6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1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</row>
    <row r="70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1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</row>
    <row r="71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1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</row>
    <row r="72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1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</row>
    <row r="73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1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</row>
    <row r="74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1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</row>
    <row r="75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1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</row>
    <row r="7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1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</row>
    <row r="77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1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</row>
    <row r="78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1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</row>
    <row r="79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1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</row>
    <row r="80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1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</row>
    <row r="81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1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</row>
    <row r="82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1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</row>
    <row r="83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1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</row>
    <row r="84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1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</row>
    <row r="85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1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</row>
    <row r="8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1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</row>
    <row r="87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1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</row>
    <row r="88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1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</row>
    <row r="89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1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</row>
    <row r="90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1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</row>
    <row r="91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1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</row>
    <row r="92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</row>
    <row r="93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1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</row>
    <row r="94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1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</row>
    <row r="95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1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</row>
    <row r="9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1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</row>
    <row r="97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1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1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</row>
    <row r="99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</row>
    <row r="100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</row>
    <row r="101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</row>
    <row r="102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1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</row>
    <row r="103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1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</row>
    <row r="104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1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</row>
    <row r="105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</row>
    <row r="10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</row>
    <row r="107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1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</row>
    <row r="108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1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</row>
    <row r="109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1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</row>
    <row r="110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1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</row>
    <row r="111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1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</row>
    <row r="112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1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</row>
    <row r="113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1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</row>
    <row r="114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1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</row>
    <row r="115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1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</row>
    <row r="11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</row>
    <row r="117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1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</row>
    <row r="118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1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</row>
    <row r="119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1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</row>
    <row r="120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</row>
    <row r="121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1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</row>
    <row r="122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1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</row>
    <row r="123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1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</row>
    <row r="124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1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</row>
    <row r="125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1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</row>
    <row r="1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1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</row>
    <row r="127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1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</row>
    <row r="128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1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</row>
    <row r="129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1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</row>
    <row r="130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1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</row>
    <row r="131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1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</row>
    <row r="132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1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</row>
    <row r="133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1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</row>
    <row r="134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1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</row>
    <row r="13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1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</row>
    <row r="13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1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</row>
    <row r="137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1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</row>
    <row r="138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1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</row>
    <row r="139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1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</row>
    <row r="140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1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</row>
    <row r="141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1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</row>
    <row r="142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1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</row>
    <row r="143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1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</row>
    <row r="144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1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</row>
    <row r="14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1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</row>
    <row r="14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1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</row>
    <row r="147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1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</row>
    <row r="148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1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</row>
    <row r="149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1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</row>
    <row r="150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1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</row>
    <row r="151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1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</row>
    <row r="152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1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</row>
    <row r="153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1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</row>
    <row r="154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1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</row>
    <row r="155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1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</row>
    <row r="15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1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</row>
    <row r="157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1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</row>
    <row r="158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1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</row>
    <row r="159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1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</row>
    <row r="160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1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</row>
    <row r="161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1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</row>
    <row r="162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1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</row>
    <row r="163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1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</row>
    <row r="164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1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</row>
    <row r="165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1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</row>
    <row r="16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1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</row>
    <row r="167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1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</row>
    <row r="168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1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</row>
    <row r="169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1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</row>
    <row r="170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1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</row>
    <row r="171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1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</row>
    <row r="172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1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</row>
    <row r="173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1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</row>
    <row r="174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1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</row>
    <row r="175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1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</row>
    <row r="17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1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</row>
    <row r="177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1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</row>
    <row r="178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1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</row>
    <row r="179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1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</row>
    <row r="180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1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</row>
    <row r="181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1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</row>
    <row r="182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1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</row>
    <row r="183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1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</row>
    <row r="184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1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</row>
    <row r="185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1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</row>
    <row r="18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1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</row>
    <row r="187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1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</row>
    <row r="188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1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</row>
    <row r="189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1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</row>
    <row r="190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1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</row>
    <row r="191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1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</row>
    <row r="19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1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</row>
    <row r="19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1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</row>
    <row r="194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1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</row>
    <row r="195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1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</row>
    <row r="19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1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</row>
    <row r="197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1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</row>
    <row r="198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1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</row>
    <row r="199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1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</row>
    <row r="200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1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</row>
    <row r="201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1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</row>
    <row r="202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1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</row>
    <row r="20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1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</row>
    <row r="204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1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</row>
    <row r="205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1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</row>
    <row r="20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1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</row>
    <row r="207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1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</row>
    <row r="208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1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</row>
    <row r="209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1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</row>
    <row r="210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1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</row>
    <row r="21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1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</row>
    <row r="212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1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</row>
    <row r="21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1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</row>
    <row r="214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1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</row>
    <row r="215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1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</row>
    <row r="21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1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</row>
    <row r="217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1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</row>
    <row r="218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1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</row>
    <row r="219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1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</row>
  </sheetData>
  <conditionalFormatting sqref="E2:J31">
    <cfRule type="containsBlanks" dxfId="0" priority="1">
      <formula>LEN(TRIM(E2))=0</formula>
    </cfRule>
  </conditionalFormatting>
  <conditionalFormatting sqref="T2:T31 AO2:AO31">
    <cfRule type="cellIs" dxfId="1" priority="2" operator="equal">
      <formula>0</formula>
    </cfRule>
  </conditionalFormatting>
  <conditionalFormatting sqref="V2:V31 AQ2:AQ31">
    <cfRule type="notContainsText" dxfId="1" priority="3" operator="notContains" text="0">
      <formula>ISERROR(SEARCH(("0"),(V2)))</formula>
    </cfRule>
  </conditionalFormatting>
  <conditionalFormatting sqref="V2:V31 AQ2:AQ31">
    <cfRule type="notContainsText" dxfId="1" priority="4" operator="notContains" text="0">
      <formula>ISERROR(SEARCH(("0"),(V2)))</formula>
    </cfRule>
  </conditionalFormatting>
  <conditionalFormatting sqref="Y2:AE31">
    <cfRule type="containsBlanks" dxfId="0" priority="5">
      <formula>LEN(TRIM(Y2))=0</formula>
    </cfRule>
  </conditionalFormatting>
  <conditionalFormatting sqref="U2:U31 AP2:AP31">
    <cfRule type="containsText" dxfId="2" priority="6" operator="containsText" text="F">
      <formula>NOT(ISERROR(SEARCH(("F"),(U2))))</formula>
    </cfRule>
  </conditionalFormatting>
  <conditionalFormatting sqref="U2:U31 AP2:AP31">
    <cfRule type="containsText" dxfId="2" priority="7" operator="containsText" text="F">
      <formula>NOT(ISERROR(SEARCH(("F"),(U2))))</formula>
    </cfRule>
  </conditionalFormatting>
  <conditionalFormatting sqref="E2:J31">
    <cfRule type="cellIs" dxfId="1" priority="8" operator="lessThan">
      <formula>33</formula>
    </cfRule>
  </conditionalFormatting>
  <conditionalFormatting sqref="Y2:AD31">
    <cfRule type="cellIs" dxfId="1" priority="9" operator="lessThan">
      <formula>33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5.13"/>
    <col customWidth="1" min="2" max="2" width="22.88"/>
    <col customWidth="1" min="3" max="4" width="5.13"/>
    <col customWidth="1" min="5" max="5" width="7.13"/>
    <col customWidth="1" min="6" max="10" width="6.0"/>
    <col customWidth="1" hidden="1" min="11" max="13" width="6.0"/>
    <col customWidth="1" hidden="1" min="14" max="14" width="5.38"/>
    <col customWidth="1" hidden="1" min="15" max="15" width="6.13"/>
    <col customWidth="1" hidden="1" min="16" max="16" width="6.5"/>
    <col customWidth="1" min="17" max="17" width="6.5"/>
    <col customWidth="1" min="18" max="18" width="7.25"/>
    <col customWidth="1" hidden="1" min="19" max="19" width="7.25"/>
    <col customWidth="1" min="20" max="20" width="5.63"/>
    <col customWidth="1" min="21" max="21" width="6.13"/>
    <col customWidth="1" min="22" max="22" width="5.63"/>
    <col customWidth="1" min="23" max="23" width="8.13"/>
    <col customWidth="1" min="24" max="24" width="12.5"/>
    <col customWidth="1" min="25" max="25" width="7.0"/>
    <col customWidth="1" min="26" max="30" width="5.63"/>
    <col customWidth="1" min="31" max="31" width="6.5"/>
    <col customWidth="1" hidden="1" min="32" max="37" width="10.13"/>
    <col customWidth="1" min="38" max="38" width="5.75"/>
    <col customWidth="1" min="39" max="39" width="5.63"/>
    <col customWidth="1" hidden="1" min="40" max="40" width="5.63"/>
    <col customWidth="1" min="41" max="41" width="5.5"/>
    <col customWidth="1" min="42" max="42" width="5.38"/>
    <col customWidth="1" min="43" max="43" width="6.0"/>
    <col customWidth="1" min="44" max="44" width="8.13"/>
    <col customWidth="1" min="45" max="45" width="7.25"/>
    <col customWidth="1" min="46" max="46" width="5.13"/>
    <col customWidth="1" min="47" max="47" width="5.38"/>
  </cols>
  <sheetData>
    <row r="1" ht="39.0" customHeight="1">
      <c r="A1" s="1" t="s">
        <v>28</v>
      </c>
      <c r="B1" s="2" t="s">
        <v>1</v>
      </c>
      <c r="C1" s="3" t="s">
        <v>0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1" t="s">
        <v>17</v>
      </c>
      <c r="S1" s="11" t="s">
        <v>18</v>
      </c>
      <c r="T1" s="10" t="s">
        <v>19</v>
      </c>
      <c r="U1" s="10" t="s">
        <v>20</v>
      </c>
      <c r="V1" s="12" t="s">
        <v>21</v>
      </c>
      <c r="W1" s="13" t="s">
        <v>22</v>
      </c>
      <c r="X1" s="14" t="s">
        <v>23</v>
      </c>
      <c r="Y1" s="15" t="s">
        <v>4</v>
      </c>
      <c r="Z1" s="16" t="s">
        <v>5</v>
      </c>
      <c r="AA1" s="16" t="s">
        <v>6</v>
      </c>
      <c r="AB1" s="16" t="s">
        <v>7</v>
      </c>
      <c r="AC1" s="16" t="s">
        <v>8</v>
      </c>
      <c r="AD1" s="16" t="s">
        <v>9</v>
      </c>
      <c r="AE1" s="16" t="s">
        <v>24</v>
      </c>
      <c r="AF1" s="17" t="s">
        <v>10</v>
      </c>
      <c r="AG1" s="17" t="s">
        <v>11</v>
      </c>
      <c r="AH1" s="17" t="s">
        <v>12</v>
      </c>
      <c r="AI1" s="17" t="s">
        <v>13</v>
      </c>
      <c r="AJ1" s="17" t="s">
        <v>14</v>
      </c>
      <c r="AK1" s="18" t="s">
        <v>15</v>
      </c>
      <c r="AL1" s="15" t="s">
        <v>16</v>
      </c>
      <c r="AM1" s="19" t="s">
        <v>17</v>
      </c>
      <c r="AN1" s="19" t="s">
        <v>18</v>
      </c>
      <c r="AO1" s="16" t="s">
        <v>19</v>
      </c>
      <c r="AP1" s="16" t="s">
        <v>20</v>
      </c>
      <c r="AQ1" s="20" t="s">
        <v>21</v>
      </c>
      <c r="AR1" s="21" t="s">
        <v>25</v>
      </c>
      <c r="AS1" s="22" t="s">
        <v>26</v>
      </c>
      <c r="AT1" s="23" t="s">
        <v>19</v>
      </c>
      <c r="AU1" s="24" t="s">
        <v>27</v>
      </c>
    </row>
    <row r="2" ht="18.75" customHeight="1">
      <c r="A2" s="25"/>
      <c r="B2" s="26"/>
      <c r="C2" s="27">
        <v>1.0</v>
      </c>
      <c r="D2" s="28"/>
      <c r="E2" s="29">
        <v>53.0</v>
      </c>
      <c r="F2" s="27">
        <v>62.0</v>
      </c>
      <c r="G2" s="27">
        <v>3.0</v>
      </c>
      <c r="H2" s="27">
        <v>35.0</v>
      </c>
      <c r="I2" s="27">
        <v>62.0</v>
      </c>
      <c r="J2" s="28">
        <v>62.0</v>
      </c>
      <c r="K2" s="30" t="str">
        <f t="shared" ref="K2:P2" si="1">IF(E2&gt;100,"False",IF(E2&gt;79,5,IF(E2&gt;69,4,IF(E2&gt;59,3.5,IF(E2&gt;49,3,IF(E2&gt;39,2,IF(E2&gt;32,1,0)))))))</f>
        <v>3</v>
      </c>
      <c r="L2" s="31" t="str">
        <f t="shared" si="1"/>
        <v>3.5</v>
      </c>
      <c r="M2" s="31" t="str">
        <f t="shared" si="1"/>
        <v>0</v>
      </c>
      <c r="N2" s="31" t="str">
        <f t="shared" si="1"/>
        <v>1</v>
      </c>
      <c r="O2" s="31" t="str">
        <f t="shared" si="1"/>
        <v>3.5</v>
      </c>
      <c r="P2" s="32" t="str">
        <f t="shared" si="1"/>
        <v>3.5</v>
      </c>
      <c r="Q2" s="25" t="str">
        <f t="shared" ref="Q2:Q31" si="4">SUM(E2:J2)</f>
        <v>277</v>
      </c>
      <c r="R2" s="33" t="str">
        <f t="shared" ref="R2:R31" si="5">AVERAGE(E2:J2)</f>
        <v>46.17</v>
      </c>
      <c r="S2" s="33" t="str">
        <f t="shared" ref="S2:S31" si="6">sum(K2:P2)</f>
        <v>14.50</v>
      </c>
      <c r="T2" s="33" t="str">
        <f t="shared" ref="T2:T31" si="7">IF(OR(K2=0,L2=0,M2=0,N2=0,O2=0,P2=0),0,S2/6)</f>
        <v>0.00</v>
      </c>
      <c r="U2" s="34" t="str">
        <f t="shared" ref="U2:U31" si="8">IF(T2=5,"A+",IF(T2&gt;=4,"A",IF(T2&gt;=3.5,"A-",IF(T2&gt;=3,"B",IF(T2&gt;=2,"C",IF(T2&gt;=1,"D","F"))))))</f>
        <v>F</v>
      </c>
      <c r="V2" s="35" t="str">
        <f t="shared" ref="V2:V31" si="9">COUNTIF(K2:P2,0)</f>
        <v>1</v>
      </c>
      <c r="W2" s="36"/>
      <c r="X2" s="37"/>
      <c r="Y2" s="38"/>
      <c r="Z2" s="27"/>
      <c r="AA2" s="27"/>
      <c r="AB2" s="27"/>
      <c r="AC2" s="27"/>
      <c r="AD2" s="27"/>
      <c r="AE2" s="29"/>
      <c r="AF2" s="30" t="str">
        <f t="shared" ref="AF2:AK2" si="2">IF(Y2&gt;100,"False",IF(Y2&gt;79,5,IF(Y2&gt;69,4,IF(Y2&gt;59,3.5,IF(Y2&gt;49,3,IF(Y2&gt;39,2,IF(Y2&gt;32,1,0)))))))</f>
        <v>0</v>
      </c>
      <c r="AG2" s="31" t="str">
        <f t="shared" si="2"/>
        <v>0</v>
      </c>
      <c r="AH2" s="31" t="str">
        <f t="shared" si="2"/>
        <v>0</v>
      </c>
      <c r="AI2" s="31" t="str">
        <f t="shared" si="2"/>
        <v>0</v>
      </c>
      <c r="AJ2" s="31" t="str">
        <f t="shared" si="2"/>
        <v>0</v>
      </c>
      <c r="AK2" s="31" t="str">
        <f t="shared" si="2"/>
        <v>0</v>
      </c>
      <c r="AL2" s="25" t="str">
        <f t="shared" ref="AL2:AL31" si="11">SUM(Y2:AE2)</f>
        <v>0</v>
      </c>
      <c r="AM2" s="33" t="str">
        <f t="shared" ref="AM2:AM31" si="12">AVERAGE(Y2:AD2)</f>
        <v>#DIV/0!</v>
      </c>
      <c r="AN2" s="39" t="str">
        <f t="shared" ref="AN2:AN31" si="13">if(AE2&gt;24,(AF2+AG2+AH2+AI2+AJ2+AK2+2),if(AE2&gt;14,(AF2+AG2+AH2+AI2+AJ2+AK2+1),(AF2+AG2+AH2+AI2+AJ2+AK2)))</f>
        <v>0.00</v>
      </c>
      <c r="AO2" s="33" t="str">
        <f t="shared" ref="AO2:AO31" si="14">IF(OR(AF2=0,AG2=0,AH2=0,AI2=0,AJ2=0,AK2=0),0,if(AN2/6&gt;5,5,AN2/6))</f>
        <v>0.00</v>
      </c>
      <c r="AP2" s="34" t="str">
        <f t="shared" ref="AP2:AP4" si="15">IF(AO2=5,"A+",IF(AO2&gt;=4,"A",IF(AO2&gt;=3.5,"A-",IF(AO2&gt;=3,"B",IF(AO2&gt;=2,"C",IF(AO2&gt;=1,"D","F"))))))</f>
        <v>F</v>
      </c>
      <c r="AQ2" s="35" t="str">
        <f t="shared" ref="AQ2:AQ31" si="16">COUNTIF(AF2:AK2,0)</f>
        <v>6</v>
      </c>
      <c r="AR2" s="40"/>
      <c r="AS2" s="41" t="str">
        <f t="shared" ref="AS2:AS31" si="17">SUM(Q2+AL2)</f>
        <v>277</v>
      </c>
      <c r="AT2" s="42" t="str">
        <f t="shared" ref="AT2:AT31" si="18">SUM(T2+AO2)</f>
        <v>0.00</v>
      </c>
      <c r="AU2" s="43" t="str">
        <f t="shared" ref="AU2:AU31" si="19">SUM(V2+AQ2)</f>
        <v>7</v>
      </c>
    </row>
    <row r="3" ht="18.75" customHeight="1">
      <c r="A3" s="25"/>
      <c r="B3" s="26"/>
      <c r="C3" s="27">
        <v>2.0</v>
      </c>
      <c r="D3" s="28"/>
      <c r="E3" s="29">
        <v>53.0</v>
      </c>
      <c r="F3" s="27">
        <v>62.0</v>
      </c>
      <c r="G3" s="27">
        <v>35.0</v>
      </c>
      <c r="H3" s="27">
        <v>35.0</v>
      </c>
      <c r="I3" s="27">
        <v>62.0</v>
      </c>
      <c r="J3" s="28">
        <v>62.0</v>
      </c>
      <c r="K3" s="29" t="str">
        <f t="shared" ref="K3:P3" si="3">IF(E3&gt;100,"False",IF(E3&gt;79,5,IF(E3&gt;69,4,IF(E3&gt;59,3.5,IF(E3&gt;49,3,IF(E3&gt;39,2,IF(E3&gt;32,1,0)))))))</f>
        <v>3</v>
      </c>
      <c r="L3" s="27" t="str">
        <f t="shared" si="3"/>
        <v>3.5</v>
      </c>
      <c r="M3" s="27" t="str">
        <f t="shared" si="3"/>
        <v>1</v>
      </c>
      <c r="N3" s="27" t="str">
        <f t="shared" si="3"/>
        <v>1</v>
      </c>
      <c r="O3" s="27" t="str">
        <f t="shared" si="3"/>
        <v>3.5</v>
      </c>
      <c r="P3" s="26" t="str">
        <f t="shared" si="3"/>
        <v>3.5</v>
      </c>
      <c r="Q3" s="25" t="str">
        <f t="shared" si="4"/>
        <v>309</v>
      </c>
      <c r="R3" s="33" t="str">
        <f t="shared" si="5"/>
        <v>51.50</v>
      </c>
      <c r="S3" s="33" t="str">
        <f t="shared" si="6"/>
        <v>15.50</v>
      </c>
      <c r="T3" s="33" t="str">
        <f t="shared" si="7"/>
        <v>2.58</v>
      </c>
      <c r="U3" s="34" t="str">
        <f t="shared" si="8"/>
        <v>C</v>
      </c>
      <c r="V3" s="35" t="str">
        <f t="shared" si="9"/>
        <v>0</v>
      </c>
      <c r="W3" s="36"/>
      <c r="X3" s="44"/>
      <c r="Y3" s="38">
        <v>53.0</v>
      </c>
      <c r="Z3" s="27">
        <v>62.0</v>
      </c>
      <c r="AA3" s="27">
        <v>35.0</v>
      </c>
      <c r="AB3" s="27">
        <v>35.0</v>
      </c>
      <c r="AC3" s="27">
        <v>62.0</v>
      </c>
      <c r="AD3" s="27">
        <v>62.0</v>
      </c>
      <c r="AE3" s="29">
        <v>24.0</v>
      </c>
      <c r="AF3" s="29" t="str">
        <f t="shared" ref="AF3:AK3" si="10">IF(Y3&gt;100,"False",IF(Y3&gt;79,5,IF(Y3&gt;69,4,IF(Y3&gt;59,3.5,IF(Y3&gt;49,3,IF(Y3&gt;39,2,IF(Y3&gt;32,1,0)))))))</f>
        <v>3</v>
      </c>
      <c r="AG3" s="27" t="str">
        <f t="shared" si="10"/>
        <v>3.5</v>
      </c>
      <c r="AH3" s="27" t="str">
        <f t="shared" si="10"/>
        <v>1</v>
      </c>
      <c r="AI3" s="27" t="str">
        <f t="shared" si="10"/>
        <v>1</v>
      </c>
      <c r="AJ3" s="27" t="str">
        <f t="shared" si="10"/>
        <v>3.5</v>
      </c>
      <c r="AK3" s="27" t="str">
        <f t="shared" si="10"/>
        <v>3.5</v>
      </c>
      <c r="AL3" s="25" t="str">
        <f t="shared" si="11"/>
        <v>333</v>
      </c>
      <c r="AM3" s="39" t="str">
        <f t="shared" si="12"/>
        <v>51.50</v>
      </c>
      <c r="AN3" s="39" t="str">
        <f t="shared" si="13"/>
        <v>16.50</v>
      </c>
      <c r="AO3" s="33" t="str">
        <f t="shared" si="14"/>
        <v>2.75</v>
      </c>
      <c r="AP3" s="45" t="str">
        <f t="shared" si="15"/>
        <v>C</v>
      </c>
      <c r="AQ3" s="35" t="str">
        <f t="shared" si="16"/>
        <v>0</v>
      </c>
      <c r="AR3" s="40"/>
      <c r="AS3" s="41" t="str">
        <f t="shared" si="17"/>
        <v>642</v>
      </c>
      <c r="AT3" s="42" t="str">
        <f t="shared" si="18"/>
        <v>5.33</v>
      </c>
      <c r="AU3" s="43" t="str">
        <f t="shared" si="19"/>
        <v>0</v>
      </c>
    </row>
    <row r="4" ht="18.75" customHeight="1">
      <c r="A4" s="25"/>
      <c r="B4" s="26"/>
      <c r="C4" s="27">
        <v>3.0</v>
      </c>
      <c r="D4" s="28"/>
      <c r="E4" s="29">
        <v>65.0</v>
      </c>
      <c r="F4" s="27">
        <v>63.0</v>
      </c>
      <c r="G4" s="27">
        <v>62.0</v>
      </c>
      <c r="H4" s="27"/>
      <c r="I4" s="27">
        <v>65.0</v>
      </c>
      <c r="J4" s="28">
        <v>23.0</v>
      </c>
      <c r="K4" s="29" t="str">
        <f t="shared" ref="K4:P4" si="20">IF(E4&gt;100,"False",IF(E4&gt;79,5,IF(E4&gt;69,4,IF(E4&gt;59,3.5,IF(E4&gt;49,3,IF(E4&gt;39,2,IF(E4&gt;32,1,0)))))))</f>
        <v>3.5</v>
      </c>
      <c r="L4" s="27" t="str">
        <f t="shared" si="20"/>
        <v>3.5</v>
      </c>
      <c r="M4" s="27" t="str">
        <f t="shared" si="20"/>
        <v>3.5</v>
      </c>
      <c r="N4" s="27" t="str">
        <f t="shared" si="20"/>
        <v>0</v>
      </c>
      <c r="O4" s="27" t="str">
        <f t="shared" si="20"/>
        <v>3.5</v>
      </c>
      <c r="P4" s="26" t="str">
        <f t="shared" si="20"/>
        <v>0</v>
      </c>
      <c r="Q4" s="25" t="str">
        <f t="shared" si="4"/>
        <v>278</v>
      </c>
      <c r="R4" s="33" t="str">
        <f t="shared" si="5"/>
        <v>55.60</v>
      </c>
      <c r="S4" s="33" t="str">
        <f t="shared" si="6"/>
        <v>14.00</v>
      </c>
      <c r="T4" s="33" t="str">
        <f t="shared" si="7"/>
        <v>0.00</v>
      </c>
      <c r="U4" s="34" t="str">
        <f t="shared" si="8"/>
        <v>F</v>
      </c>
      <c r="V4" s="35" t="str">
        <f t="shared" si="9"/>
        <v>2</v>
      </c>
      <c r="W4" s="36"/>
      <c r="X4" s="44"/>
      <c r="Y4" s="38">
        <v>65.0</v>
      </c>
      <c r="Z4" s="27">
        <v>32.0</v>
      </c>
      <c r="AA4" s="27">
        <v>62.0</v>
      </c>
      <c r="AB4" s="27">
        <v>43.0</v>
      </c>
      <c r="AC4" s="27">
        <v>92.0</v>
      </c>
      <c r="AD4" s="27">
        <v>92.0</v>
      </c>
      <c r="AE4" s="29">
        <v>23.0</v>
      </c>
      <c r="AF4" s="29" t="str">
        <f t="shared" ref="AF4:AK4" si="21">IF(Y4&gt;100,"False",IF(Y4&gt;79,5,IF(Y4&gt;69,4,IF(Y4&gt;59,3.5,IF(Y4&gt;49,3,IF(Y4&gt;39,2,IF(Y4&gt;32,1,0)))))))</f>
        <v>3.5</v>
      </c>
      <c r="AG4" s="27" t="str">
        <f t="shared" si="21"/>
        <v>0</v>
      </c>
      <c r="AH4" s="27" t="str">
        <f t="shared" si="21"/>
        <v>3.5</v>
      </c>
      <c r="AI4" s="27" t="str">
        <f t="shared" si="21"/>
        <v>2</v>
      </c>
      <c r="AJ4" s="27" t="str">
        <f t="shared" si="21"/>
        <v>5</v>
      </c>
      <c r="AK4" s="27" t="str">
        <f t="shared" si="21"/>
        <v>5</v>
      </c>
      <c r="AL4" s="25" t="str">
        <f t="shared" si="11"/>
        <v>409</v>
      </c>
      <c r="AM4" s="39" t="str">
        <f t="shared" si="12"/>
        <v>64.33</v>
      </c>
      <c r="AN4" s="39" t="str">
        <f t="shared" si="13"/>
        <v>20.00</v>
      </c>
      <c r="AO4" s="33" t="str">
        <f t="shared" si="14"/>
        <v>0.00</v>
      </c>
      <c r="AP4" s="45" t="str">
        <f t="shared" si="15"/>
        <v>F</v>
      </c>
      <c r="AQ4" s="35" t="str">
        <f t="shared" si="16"/>
        <v>1</v>
      </c>
      <c r="AR4" s="40"/>
      <c r="AS4" s="41" t="str">
        <f t="shared" si="17"/>
        <v>687</v>
      </c>
      <c r="AT4" s="42" t="str">
        <f t="shared" si="18"/>
        <v>0.00</v>
      </c>
      <c r="AU4" s="43" t="str">
        <f t="shared" si="19"/>
        <v>3</v>
      </c>
    </row>
    <row r="5" ht="18.75" customHeight="1">
      <c r="A5" s="25"/>
      <c r="B5" s="26"/>
      <c r="C5" s="27">
        <v>4.0</v>
      </c>
      <c r="D5" s="28"/>
      <c r="E5" s="29">
        <v>99.0</v>
      </c>
      <c r="F5" s="27">
        <v>99.0</v>
      </c>
      <c r="G5" s="27">
        <v>99.0</v>
      </c>
      <c r="H5" s="27">
        <v>99.0</v>
      </c>
      <c r="I5" s="27">
        <v>99.0</v>
      </c>
      <c r="J5" s="28">
        <v>99.0</v>
      </c>
      <c r="K5" s="29" t="str">
        <f t="shared" ref="K5:P5" si="22">IF(E5&gt;100,"False",IF(E5&gt;79,5,IF(E5&gt;69,4,IF(E5&gt;59,3.5,IF(E5&gt;49,3,IF(E5&gt;39,2,IF(E5&gt;32,1,0)))))))</f>
        <v>5</v>
      </c>
      <c r="L5" s="27" t="str">
        <f t="shared" si="22"/>
        <v>5</v>
      </c>
      <c r="M5" s="27" t="str">
        <f t="shared" si="22"/>
        <v>5</v>
      </c>
      <c r="N5" s="27" t="str">
        <f t="shared" si="22"/>
        <v>5</v>
      </c>
      <c r="O5" s="27" t="str">
        <f t="shared" si="22"/>
        <v>5</v>
      </c>
      <c r="P5" s="26" t="str">
        <f t="shared" si="22"/>
        <v>5</v>
      </c>
      <c r="Q5" s="25" t="str">
        <f t="shared" si="4"/>
        <v>594</v>
      </c>
      <c r="R5" s="33" t="str">
        <f t="shared" si="5"/>
        <v>99.00</v>
      </c>
      <c r="S5" s="33" t="str">
        <f t="shared" si="6"/>
        <v>30.00</v>
      </c>
      <c r="T5" s="33" t="str">
        <f t="shared" si="7"/>
        <v>5.00</v>
      </c>
      <c r="U5" s="34" t="str">
        <f t="shared" si="8"/>
        <v>A+</v>
      </c>
      <c r="V5" s="35" t="str">
        <f t="shared" si="9"/>
        <v>0</v>
      </c>
      <c r="W5" s="36"/>
      <c r="X5" s="44"/>
      <c r="Y5" s="38">
        <v>99.0</v>
      </c>
      <c r="Z5" s="27">
        <v>99.0</v>
      </c>
      <c r="AA5" s="27">
        <v>99.0</v>
      </c>
      <c r="AB5" s="27">
        <v>99.0</v>
      </c>
      <c r="AC5" s="27">
        <v>99.0</v>
      </c>
      <c r="AD5" s="27">
        <v>60.0</v>
      </c>
      <c r="AE5" s="29">
        <v>25.0</v>
      </c>
      <c r="AF5" s="29" t="str">
        <f t="shared" ref="AF5:AK5" si="23">IF(Y5&gt;100,"False",IF(Y5&gt;79,5,IF(Y5&gt;69,4,IF(Y5&gt;59,3.5,IF(Y5&gt;49,3,IF(Y5&gt;39,2,IF(Y5&gt;32,1,0)))))))</f>
        <v>5</v>
      </c>
      <c r="AG5" s="27" t="str">
        <f t="shared" si="23"/>
        <v>5</v>
      </c>
      <c r="AH5" s="27" t="str">
        <f t="shared" si="23"/>
        <v>5</v>
      </c>
      <c r="AI5" s="27" t="str">
        <f t="shared" si="23"/>
        <v>5</v>
      </c>
      <c r="AJ5" s="27" t="str">
        <f t="shared" si="23"/>
        <v>5</v>
      </c>
      <c r="AK5" s="27" t="str">
        <f t="shared" si="23"/>
        <v>3.5</v>
      </c>
      <c r="AL5" s="25" t="str">
        <f t="shared" si="11"/>
        <v>580</v>
      </c>
      <c r="AM5" s="39" t="str">
        <f t="shared" si="12"/>
        <v>92.50</v>
      </c>
      <c r="AN5" s="39" t="str">
        <f t="shared" si="13"/>
        <v>30.50</v>
      </c>
      <c r="AO5" s="33" t="str">
        <f t="shared" si="14"/>
        <v>5.00</v>
      </c>
      <c r="AP5" s="45" t="str">
        <f>IF(AO5&gt;=5,"A+",IF(AO5&gt;=4,"A",IF(AO5&gt;=3.5,"A-",IF(AO5&gt;=3,"B",IF(AO5&gt;=2,"C",IF(AO5&gt;=1,"D","F"))))))</f>
        <v>A+</v>
      </c>
      <c r="AQ5" s="35" t="str">
        <f t="shared" si="16"/>
        <v>0</v>
      </c>
      <c r="AR5" s="40"/>
      <c r="AS5" s="41" t="str">
        <f t="shared" si="17"/>
        <v>1174</v>
      </c>
      <c r="AT5" s="42" t="str">
        <f t="shared" si="18"/>
        <v>10.00</v>
      </c>
      <c r="AU5" s="43" t="str">
        <f t="shared" si="19"/>
        <v>0</v>
      </c>
    </row>
    <row r="6" ht="18.75" customHeight="1">
      <c r="A6" s="25"/>
      <c r="B6" s="26"/>
      <c r="C6" s="27">
        <v>5.0</v>
      </c>
      <c r="D6" s="28"/>
      <c r="E6" s="29"/>
      <c r="F6" s="27"/>
      <c r="G6" s="27"/>
      <c r="H6" s="27"/>
      <c r="I6" s="27"/>
      <c r="J6" s="28"/>
      <c r="K6" s="29" t="str">
        <f t="shared" ref="K6:P6" si="24">IF(E6&gt;100,"False",IF(E6&gt;79,5,IF(E6&gt;69,4,IF(E6&gt;59,3.5,IF(E6&gt;49,3,IF(E6&gt;39,2,IF(E6&gt;32,1,0)))))))</f>
        <v>0</v>
      </c>
      <c r="L6" s="27" t="str">
        <f t="shared" si="24"/>
        <v>0</v>
      </c>
      <c r="M6" s="27" t="str">
        <f t="shared" si="24"/>
        <v>0</v>
      </c>
      <c r="N6" s="27" t="str">
        <f t="shared" si="24"/>
        <v>0</v>
      </c>
      <c r="O6" s="27" t="str">
        <f t="shared" si="24"/>
        <v>0</v>
      </c>
      <c r="P6" s="26" t="str">
        <f t="shared" si="24"/>
        <v>0</v>
      </c>
      <c r="Q6" s="25" t="str">
        <f t="shared" si="4"/>
        <v>0</v>
      </c>
      <c r="R6" s="33" t="str">
        <f t="shared" si="5"/>
        <v>#DIV/0!</v>
      </c>
      <c r="S6" s="33" t="str">
        <f t="shared" si="6"/>
        <v>0.00</v>
      </c>
      <c r="T6" s="33" t="str">
        <f t="shared" si="7"/>
        <v>0.00</v>
      </c>
      <c r="U6" s="34" t="str">
        <f t="shared" si="8"/>
        <v>F</v>
      </c>
      <c r="V6" s="35" t="str">
        <f t="shared" si="9"/>
        <v>6</v>
      </c>
      <c r="W6" s="36"/>
      <c r="X6" s="44"/>
      <c r="Y6" s="38"/>
      <c r="Z6" s="27"/>
      <c r="AA6" s="27"/>
      <c r="AB6" s="27"/>
      <c r="AC6" s="27"/>
      <c r="AD6" s="27"/>
      <c r="AE6" s="29"/>
      <c r="AF6" s="29" t="str">
        <f t="shared" ref="AF6:AK6" si="25">IF(Y6&gt;100,"False",IF(Y6&gt;79,5,IF(Y6&gt;69,4,IF(Y6&gt;59,3.5,IF(Y6&gt;49,3,IF(Y6&gt;39,2,IF(Y6&gt;32,1,0)))))))</f>
        <v>0</v>
      </c>
      <c r="AG6" s="27" t="str">
        <f t="shared" si="25"/>
        <v>0</v>
      </c>
      <c r="AH6" s="27" t="str">
        <f t="shared" si="25"/>
        <v>0</v>
      </c>
      <c r="AI6" s="27" t="str">
        <f t="shared" si="25"/>
        <v>0</v>
      </c>
      <c r="AJ6" s="27" t="str">
        <f t="shared" si="25"/>
        <v>0</v>
      </c>
      <c r="AK6" s="27" t="str">
        <f t="shared" si="25"/>
        <v>0</v>
      </c>
      <c r="AL6" s="25" t="str">
        <f t="shared" si="11"/>
        <v>0</v>
      </c>
      <c r="AM6" s="39" t="str">
        <f t="shared" si="12"/>
        <v>#DIV/0!</v>
      </c>
      <c r="AN6" s="39" t="str">
        <f t="shared" si="13"/>
        <v>0.00</v>
      </c>
      <c r="AO6" s="33" t="str">
        <f t="shared" si="14"/>
        <v>0.00</v>
      </c>
      <c r="AP6" s="45" t="str">
        <f t="shared" ref="AP6:AP31" si="28">IF(AO6=5,"A+",IF(AO6&gt;=4,"A",IF(AO6&gt;=3.5,"A-",IF(AO6&gt;=3,"B",IF(AO6&gt;=2,"C",IF(AO6&gt;=1,"D","F"))))))</f>
        <v>F</v>
      </c>
      <c r="AQ6" s="35" t="str">
        <f t="shared" si="16"/>
        <v>6</v>
      </c>
      <c r="AR6" s="40"/>
      <c r="AS6" s="41" t="str">
        <f t="shared" si="17"/>
        <v>0</v>
      </c>
      <c r="AT6" s="42" t="str">
        <f t="shared" si="18"/>
        <v>0.00</v>
      </c>
      <c r="AU6" s="43" t="str">
        <f t="shared" si="19"/>
        <v>12</v>
      </c>
    </row>
    <row r="7" ht="18.75" customHeight="1">
      <c r="A7" s="25"/>
      <c r="B7" s="26"/>
      <c r="C7" s="27">
        <v>6.0</v>
      </c>
      <c r="D7" s="28"/>
      <c r="E7" s="29"/>
      <c r="F7" s="27"/>
      <c r="G7" s="27"/>
      <c r="H7" s="27"/>
      <c r="I7" s="27"/>
      <c r="J7" s="28"/>
      <c r="K7" s="29" t="str">
        <f t="shared" ref="K7:P7" si="26">IF(E7&gt;100,"False",IF(E7&gt;79,5,IF(E7&gt;69,4,IF(E7&gt;59,3.5,IF(E7&gt;49,3,IF(E7&gt;39,2,IF(E7&gt;32,1,0)))))))</f>
        <v>0</v>
      </c>
      <c r="L7" s="27" t="str">
        <f t="shared" si="26"/>
        <v>0</v>
      </c>
      <c r="M7" s="27" t="str">
        <f t="shared" si="26"/>
        <v>0</v>
      </c>
      <c r="N7" s="27" t="str">
        <f t="shared" si="26"/>
        <v>0</v>
      </c>
      <c r="O7" s="27" t="str">
        <f t="shared" si="26"/>
        <v>0</v>
      </c>
      <c r="P7" s="26" t="str">
        <f t="shared" si="26"/>
        <v>0</v>
      </c>
      <c r="Q7" s="25" t="str">
        <f t="shared" si="4"/>
        <v>0</v>
      </c>
      <c r="R7" s="33" t="str">
        <f t="shared" si="5"/>
        <v>#DIV/0!</v>
      </c>
      <c r="S7" s="33" t="str">
        <f t="shared" si="6"/>
        <v>0.00</v>
      </c>
      <c r="T7" s="33" t="str">
        <f t="shared" si="7"/>
        <v>0.00</v>
      </c>
      <c r="U7" s="34" t="str">
        <f t="shared" si="8"/>
        <v>F</v>
      </c>
      <c r="V7" s="35" t="str">
        <f t="shared" si="9"/>
        <v>6</v>
      </c>
      <c r="W7" s="36"/>
      <c r="X7" s="44"/>
      <c r="Y7" s="38"/>
      <c r="Z7" s="27"/>
      <c r="AA7" s="27"/>
      <c r="AB7" s="27"/>
      <c r="AC7" s="27"/>
      <c r="AD7" s="27"/>
      <c r="AE7" s="29"/>
      <c r="AF7" s="29" t="str">
        <f t="shared" ref="AF7:AK7" si="27">IF(Y7&gt;100,"False",IF(Y7&gt;79,5,IF(Y7&gt;69,4,IF(Y7&gt;59,3.5,IF(Y7&gt;49,3,IF(Y7&gt;39,2,IF(Y7&gt;32,1,0)))))))</f>
        <v>0</v>
      </c>
      <c r="AG7" s="27" t="str">
        <f t="shared" si="27"/>
        <v>0</v>
      </c>
      <c r="AH7" s="27" t="str">
        <f t="shared" si="27"/>
        <v>0</v>
      </c>
      <c r="AI7" s="27" t="str">
        <f t="shared" si="27"/>
        <v>0</v>
      </c>
      <c r="AJ7" s="27" t="str">
        <f t="shared" si="27"/>
        <v>0</v>
      </c>
      <c r="AK7" s="27" t="str">
        <f t="shared" si="27"/>
        <v>0</v>
      </c>
      <c r="AL7" s="25" t="str">
        <f t="shared" si="11"/>
        <v>0</v>
      </c>
      <c r="AM7" s="39" t="str">
        <f t="shared" si="12"/>
        <v>#DIV/0!</v>
      </c>
      <c r="AN7" s="39" t="str">
        <f t="shared" si="13"/>
        <v>0.00</v>
      </c>
      <c r="AO7" s="33" t="str">
        <f t="shared" si="14"/>
        <v>0.00</v>
      </c>
      <c r="AP7" s="45" t="str">
        <f t="shared" si="28"/>
        <v>F</v>
      </c>
      <c r="AQ7" s="35" t="str">
        <f t="shared" si="16"/>
        <v>6</v>
      </c>
      <c r="AR7" s="40"/>
      <c r="AS7" s="41" t="str">
        <f t="shared" si="17"/>
        <v>0</v>
      </c>
      <c r="AT7" s="42" t="str">
        <f t="shared" si="18"/>
        <v>0.00</v>
      </c>
      <c r="AU7" s="43" t="str">
        <f t="shared" si="19"/>
        <v>12</v>
      </c>
    </row>
    <row r="8" ht="18.75" customHeight="1">
      <c r="A8" s="25"/>
      <c r="B8" s="26"/>
      <c r="C8" s="27">
        <v>7.0</v>
      </c>
      <c r="D8" s="28"/>
      <c r="E8" s="29"/>
      <c r="F8" s="27"/>
      <c r="G8" s="27"/>
      <c r="H8" s="27"/>
      <c r="I8" s="27"/>
      <c r="J8" s="28"/>
      <c r="K8" s="29" t="str">
        <f t="shared" ref="K8:P8" si="29">IF(E8&gt;100,"False",IF(E8&gt;79,5,IF(E8&gt;69,4,IF(E8&gt;59,3.5,IF(E8&gt;49,3,IF(E8&gt;39,2,IF(E8&gt;32,1,0)))))))</f>
        <v>0</v>
      </c>
      <c r="L8" s="27" t="str">
        <f t="shared" si="29"/>
        <v>0</v>
      </c>
      <c r="M8" s="27" t="str">
        <f t="shared" si="29"/>
        <v>0</v>
      </c>
      <c r="N8" s="27" t="str">
        <f t="shared" si="29"/>
        <v>0</v>
      </c>
      <c r="O8" s="27" t="str">
        <f t="shared" si="29"/>
        <v>0</v>
      </c>
      <c r="P8" s="26" t="str">
        <f t="shared" si="29"/>
        <v>0</v>
      </c>
      <c r="Q8" s="25" t="str">
        <f t="shared" si="4"/>
        <v>0</v>
      </c>
      <c r="R8" s="33" t="str">
        <f t="shared" si="5"/>
        <v>#DIV/0!</v>
      </c>
      <c r="S8" s="33" t="str">
        <f t="shared" si="6"/>
        <v>0.00</v>
      </c>
      <c r="T8" s="33" t="str">
        <f t="shared" si="7"/>
        <v>0.00</v>
      </c>
      <c r="U8" s="34" t="str">
        <f t="shared" si="8"/>
        <v>F</v>
      </c>
      <c r="V8" s="35" t="str">
        <f t="shared" si="9"/>
        <v>6</v>
      </c>
      <c r="W8" s="36"/>
      <c r="X8" s="44"/>
      <c r="Y8" s="38"/>
      <c r="Z8" s="27"/>
      <c r="AA8" s="27"/>
      <c r="AB8" s="27"/>
      <c r="AC8" s="27"/>
      <c r="AD8" s="27"/>
      <c r="AE8" s="29"/>
      <c r="AF8" s="29" t="str">
        <f t="shared" ref="AF8:AK8" si="30">IF(Y8&gt;100,"False",IF(Y8&gt;79,5,IF(Y8&gt;69,4,IF(Y8&gt;59,3.5,IF(Y8&gt;49,3,IF(Y8&gt;39,2,IF(Y8&gt;32,1,0)))))))</f>
        <v>0</v>
      </c>
      <c r="AG8" s="27" t="str">
        <f t="shared" si="30"/>
        <v>0</v>
      </c>
      <c r="AH8" s="27" t="str">
        <f t="shared" si="30"/>
        <v>0</v>
      </c>
      <c r="AI8" s="27" t="str">
        <f t="shared" si="30"/>
        <v>0</v>
      </c>
      <c r="AJ8" s="27" t="str">
        <f t="shared" si="30"/>
        <v>0</v>
      </c>
      <c r="AK8" s="27" t="str">
        <f t="shared" si="30"/>
        <v>0</v>
      </c>
      <c r="AL8" s="25" t="str">
        <f t="shared" si="11"/>
        <v>0</v>
      </c>
      <c r="AM8" s="39" t="str">
        <f t="shared" si="12"/>
        <v>#DIV/0!</v>
      </c>
      <c r="AN8" s="39" t="str">
        <f t="shared" si="13"/>
        <v>0.00</v>
      </c>
      <c r="AO8" s="33" t="str">
        <f t="shared" si="14"/>
        <v>0.00</v>
      </c>
      <c r="AP8" s="45" t="str">
        <f t="shared" si="28"/>
        <v>F</v>
      </c>
      <c r="AQ8" s="35" t="str">
        <f t="shared" si="16"/>
        <v>6</v>
      </c>
      <c r="AR8" s="40"/>
      <c r="AS8" s="41" t="str">
        <f t="shared" si="17"/>
        <v>0</v>
      </c>
      <c r="AT8" s="42" t="str">
        <f t="shared" si="18"/>
        <v>0.00</v>
      </c>
      <c r="AU8" s="43" t="str">
        <f t="shared" si="19"/>
        <v>12</v>
      </c>
    </row>
    <row r="9" ht="18.75" customHeight="1">
      <c r="A9" s="25"/>
      <c r="B9" s="26"/>
      <c r="C9" s="27">
        <v>8.0</v>
      </c>
      <c r="D9" s="28"/>
      <c r="E9" s="29"/>
      <c r="F9" s="27"/>
      <c r="G9" s="27"/>
      <c r="H9" s="27"/>
      <c r="I9" s="27"/>
      <c r="J9" s="28"/>
      <c r="K9" s="29" t="str">
        <f t="shared" ref="K9:P9" si="31">IF(E9&gt;100,"False",IF(E9&gt;79,5,IF(E9&gt;69,4,IF(E9&gt;59,3.5,IF(E9&gt;49,3,IF(E9&gt;39,2,IF(E9&gt;32,1,0)))))))</f>
        <v>0</v>
      </c>
      <c r="L9" s="27" t="str">
        <f t="shared" si="31"/>
        <v>0</v>
      </c>
      <c r="M9" s="27" t="str">
        <f t="shared" si="31"/>
        <v>0</v>
      </c>
      <c r="N9" s="27" t="str">
        <f t="shared" si="31"/>
        <v>0</v>
      </c>
      <c r="O9" s="27" t="str">
        <f t="shared" si="31"/>
        <v>0</v>
      </c>
      <c r="P9" s="26" t="str">
        <f t="shared" si="31"/>
        <v>0</v>
      </c>
      <c r="Q9" s="25" t="str">
        <f t="shared" si="4"/>
        <v>0</v>
      </c>
      <c r="R9" s="33" t="str">
        <f t="shared" si="5"/>
        <v>#DIV/0!</v>
      </c>
      <c r="S9" s="33" t="str">
        <f t="shared" si="6"/>
        <v>0.00</v>
      </c>
      <c r="T9" s="33" t="str">
        <f t="shared" si="7"/>
        <v>0.00</v>
      </c>
      <c r="U9" s="34" t="str">
        <f t="shared" si="8"/>
        <v>F</v>
      </c>
      <c r="V9" s="35" t="str">
        <f t="shared" si="9"/>
        <v>6</v>
      </c>
      <c r="W9" s="36"/>
      <c r="X9" s="44"/>
      <c r="Y9" s="38"/>
      <c r="Z9" s="27"/>
      <c r="AA9" s="27"/>
      <c r="AB9" s="27"/>
      <c r="AC9" s="27"/>
      <c r="AD9" s="27"/>
      <c r="AE9" s="29"/>
      <c r="AF9" s="29" t="str">
        <f t="shared" ref="AF9:AK9" si="32">IF(Y9&gt;100,"False",IF(Y9&gt;79,5,IF(Y9&gt;69,4,IF(Y9&gt;59,3.5,IF(Y9&gt;49,3,IF(Y9&gt;39,2,IF(Y9&gt;32,1,0)))))))</f>
        <v>0</v>
      </c>
      <c r="AG9" s="27" t="str">
        <f t="shared" si="32"/>
        <v>0</v>
      </c>
      <c r="AH9" s="27" t="str">
        <f t="shared" si="32"/>
        <v>0</v>
      </c>
      <c r="AI9" s="27" t="str">
        <f t="shared" si="32"/>
        <v>0</v>
      </c>
      <c r="AJ9" s="27" t="str">
        <f t="shared" si="32"/>
        <v>0</v>
      </c>
      <c r="AK9" s="27" t="str">
        <f t="shared" si="32"/>
        <v>0</v>
      </c>
      <c r="AL9" s="25" t="str">
        <f t="shared" si="11"/>
        <v>0</v>
      </c>
      <c r="AM9" s="39" t="str">
        <f t="shared" si="12"/>
        <v>#DIV/0!</v>
      </c>
      <c r="AN9" s="39" t="str">
        <f t="shared" si="13"/>
        <v>0.00</v>
      </c>
      <c r="AO9" s="33" t="str">
        <f t="shared" si="14"/>
        <v>0.00</v>
      </c>
      <c r="AP9" s="45" t="str">
        <f t="shared" si="28"/>
        <v>F</v>
      </c>
      <c r="AQ9" s="35" t="str">
        <f t="shared" si="16"/>
        <v>6</v>
      </c>
      <c r="AR9" s="40"/>
      <c r="AS9" s="41" t="str">
        <f t="shared" si="17"/>
        <v>0</v>
      </c>
      <c r="AT9" s="42" t="str">
        <f t="shared" si="18"/>
        <v>0.00</v>
      </c>
      <c r="AU9" s="43" t="str">
        <f t="shared" si="19"/>
        <v>12</v>
      </c>
    </row>
    <row r="10" ht="18.75" customHeight="1">
      <c r="A10" s="25"/>
      <c r="B10" s="26"/>
      <c r="C10" s="27">
        <v>9.0</v>
      </c>
      <c r="D10" s="28"/>
      <c r="E10" s="29"/>
      <c r="F10" s="27"/>
      <c r="G10" s="27"/>
      <c r="H10" s="27"/>
      <c r="I10" s="27"/>
      <c r="J10" s="28"/>
      <c r="K10" s="29" t="str">
        <f t="shared" ref="K10:P10" si="33">IF(E10&gt;100,"False",IF(E10&gt;79,5,IF(E10&gt;69,4,IF(E10&gt;59,3.5,IF(E10&gt;49,3,IF(E10&gt;39,2,IF(E10&gt;32,1,0)))))))</f>
        <v>0</v>
      </c>
      <c r="L10" s="27" t="str">
        <f t="shared" si="33"/>
        <v>0</v>
      </c>
      <c r="M10" s="27" t="str">
        <f t="shared" si="33"/>
        <v>0</v>
      </c>
      <c r="N10" s="27" t="str">
        <f t="shared" si="33"/>
        <v>0</v>
      </c>
      <c r="O10" s="27" t="str">
        <f t="shared" si="33"/>
        <v>0</v>
      </c>
      <c r="P10" s="26" t="str">
        <f t="shared" si="33"/>
        <v>0</v>
      </c>
      <c r="Q10" s="25" t="str">
        <f t="shared" si="4"/>
        <v>0</v>
      </c>
      <c r="R10" s="33" t="str">
        <f t="shared" si="5"/>
        <v>#DIV/0!</v>
      </c>
      <c r="S10" s="33" t="str">
        <f t="shared" si="6"/>
        <v>0.00</v>
      </c>
      <c r="T10" s="33" t="str">
        <f t="shared" si="7"/>
        <v>0.00</v>
      </c>
      <c r="U10" s="34" t="str">
        <f t="shared" si="8"/>
        <v>F</v>
      </c>
      <c r="V10" s="35" t="str">
        <f t="shared" si="9"/>
        <v>6</v>
      </c>
      <c r="W10" s="36"/>
      <c r="X10" s="44"/>
      <c r="Y10" s="38"/>
      <c r="Z10" s="27"/>
      <c r="AA10" s="27"/>
      <c r="AB10" s="27"/>
      <c r="AC10" s="27"/>
      <c r="AD10" s="27"/>
      <c r="AE10" s="29"/>
      <c r="AF10" s="29" t="str">
        <f t="shared" ref="AF10:AK10" si="34">IF(Y10&gt;100,"False",IF(Y10&gt;79,5,IF(Y10&gt;69,4,IF(Y10&gt;59,3.5,IF(Y10&gt;49,3,IF(Y10&gt;39,2,IF(Y10&gt;32,1,0)))))))</f>
        <v>0</v>
      </c>
      <c r="AG10" s="27" t="str">
        <f t="shared" si="34"/>
        <v>0</v>
      </c>
      <c r="AH10" s="27" t="str">
        <f t="shared" si="34"/>
        <v>0</v>
      </c>
      <c r="AI10" s="27" t="str">
        <f t="shared" si="34"/>
        <v>0</v>
      </c>
      <c r="AJ10" s="27" t="str">
        <f t="shared" si="34"/>
        <v>0</v>
      </c>
      <c r="AK10" s="27" t="str">
        <f t="shared" si="34"/>
        <v>0</v>
      </c>
      <c r="AL10" s="25" t="str">
        <f t="shared" si="11"/>
        <v>0</v>
      </c>
      <c r="AM10" s="39" t="str">
        <f t="shared" si="12"/>
        <v>#DIV/0!</v>
      </c>
      <c r="AN10" s="39" t="str">
        <f t="shared" si="13"/>
        <v>0.00</v>
      </c>
      <c r="AO10" s="33" t="str">
        <f t="shared" si="14"/>
        <v>0.00</v>
      </c>
      <c r="AP10" s="45" t="str">
        <f t="shared" si="28"/>
        <v>F</v>
      </c>
      <c r="AQ10" s="35" t="str">
        <f t="shared" si="16"/>
        <v>6</v>
      </c>
      <c r="AR10" s="40"/>
      <c r="AS10" s="41" t="str">
        <f t="shared" si="17"/>
        <v>0</v>
      </c>
      <c r="AT10" s="42" t="str">
        <f t="shared" si="18"/>
        <v>0.00</v>
      </c>
      <c r="AU10" s="43" t="str">
        <f t="shared" si="19"/>
        <v>12</v>
      </c>
    </row>
    <row r="11" ht="18.75" customHeight="1">
      <c r="A11" s="25"/>
      <c r="B11" s="26"/>
      <c r="C11" s="27">
        <v>10.0</v>
      </c>
      <c r="D11" s="28"/>
      <c r="E11" s="29"/>
      <c r="F11" s="27"/>
      <c r="G11" s="27"/>
      <c r="H11" s="27"/>
      <c r="I11" s="27"/>
      <c r="J11" s="28"/>
      <c r="K11" s="29" t="str">
        <f t="shared" ref="K11:P11" si="35">IF(E11&gt;100,"False",IF(E11&gt;79,5,IF(E11&gt;69,4,IF(E11&gt;59,3.5,IF(E11&gt;49,3,IF(E11&gt;39,2,IF(E11&gt;32,1,0)))))))</f>
        <v>0</v>
      </c>
      <c r="L11" s="27" t="str">
        <f t="shared" si="35"/>
        <v>0</v>
      </c>
      <c r="M11" s="27" t="str">
        <f t="shared" si="35"/>
        <v>0</v>
      </c>
      <c r="N11" s="27" t="str">
        <f t="shared" si="35"/>
        <v>0</v>
      </c>
      <c r="O11" s="27" t="str">
        <f t="shared" si="35"/>
        <v>0</v>
      </c>
      <c r="P11" s="26" t="str">
        <f t="shared" si="35"/>
        <v>0</v>
      </c>
      <c r="Q11" s="25" t="str">
        <f t="shared" si="4"/>
        <v>0</v>
      </c>
      <c r="R11" s="33" t="str">
        <f t="shared" si="5"/>
        <v>#DIV/0!</v>
      </c>
      <c r="S11" s="33" t="str">
        <f t="shared" si="6"/>
        <v>0.00</v>
      </c>
      <c r="T11" s="33" t="str">
        <f t="shared" si="7"/>
        <v>0.00</v>
      </c>
      <c r="U11" s="34" t="str">
        <f t="shared" si="8"/>
        <v>F</v>
      </c>
      <c r="V11" s="35" t="str">
        <f t="shared" si="9"/>
        <v>6</v>
      </c>
      <c r="W11" s="36"/>
      <c r="X11" s="44"/>
      <c r="Y11" s="38"/>
      <c r="Z11" s="27"/>
      <c r="AA11" s="27"/>
      <c r="AB11" s="27"/>
      <c r="AC11" s="27"/>
      <c r="AD11" s="27"/>
      <c r="AE11" s="29"/>
      <c r="AF11" s="29" t="str">
        <f t="shared" ref="AF11:AK11" si="36">IF(Y11&gt;100,"False",IF(Y11&gt;79,5,IF(Y11&gt;69,4,IF(Y11&gt;59,3.5,IF(Y11&gt;49,3,IF(Y11&gt;39,2,IF(Y11&gt;32,1,0)))))))</f>
        <v>0</v>
      </c>
      <c r="AG11" s="27" t="str">
        <f t="shared" si="36"/>
        <v>0</v>
      </c>
      <c r="AH11" s="27" t="str">
        <f t="shared" si="36"/>
        <v>0</v>
      </c>
      <c r="AI11" s="27" t="str">
        <f t="shared" si="36"/>
        <v>0</v>
      </c>
      <c r="AJ11" s="27" t="str">
        <f t="shared" si="36"/>
        <v>0</v>
      </c>
      <c r="AK11" s="27" t="str">
        <f t="shared" si="36"/>
        <v>0</v>
      </c>
      <c r="AL11" s="25" t="str">
        <f t="shared" si="11"/>
        <v>0</v>
      </c>
      <c r="AM11" s="39" t="str">
        <f t="shared" si="12"/>
        <v>#DIV/0!</v>
      </c>
      <c r="AN11" s="39" t="str">
        <f t="shared" si="13"/>
        <v>0.00</v>
      </c>
      <c r="AO11" s="33" t="str">
        <f t="shared" si="14"/>
        <v>0.00</v>
      </c>
      <c r="AP11" s="45" t="str">
        <f t="shared" si="28"/>
        <v>F</v>
      </c>
      <c r="AQ11" s="35" t="str">
        <f t="shared" si="16"/>
        <v>6</v>
      </c>
      <c r="AR11" s="40"/>
      <c r="AS11" s="41" t="str">
        <f t="shared" si="17"/>
        <v>0</v>
      </c>
      <c r="AT11" s="42" t="str">
        <f t="shared" si="18"/>
        <v>0.00</v>
      </c>
      <c r="AU11" s="43" t="str">
        <f t="shared" si="19"/>
        <v>12</v>
      </c>
    </row>
    <row r="12" ht="18.75" customHeight="1">
      <c r="A12" s="25"/>
      <c r="B12" s="26"/>
      <c r="C12" s="27">
        <v>11.0</v>
      </c>
      <c r="D12" s="28"/>
      <c r="E12" s="29"/>
      <c r="F12" s="27"/>
      <c r="G12" s="27"/>
      <c r="H12" s="27"/>
      <c r="I12" s="27"/>
      <c r="J12" s="28"/>
      <c r="K12" s="29" t="str">
        <f t="shared" ref="K12:P12" si="37">IF(E12&gt;100,"False",IF(E12&gt;79,5,IF(E12&gt;69,4,IF(E12&gt;59,3.5,IF(E12&gt;49,3,IF(E12&gt;39,2,IF(E12&gt;32,1,0)))))))</f>
        <v>0</v>
      </c>
      <c r="L12" s="27" t="str">
        <f t="shared" si="37"/>
        <v>0</v>
      </c>
      <c r="M12" s="27" t="str">
        <f t="shared" si="37"/>
        <v>0</v>
      </c>
      <c r="N12" s="27" t="str">
        <f t="shared" si="37"/>
        <v>0</v>
      </c>
      <c r="O12" s="27" t="str">
        <f t="shared" si="37"/>
        <v>0</v>
      </c>
      <c r="P12" s="26" t="str">
        <f t="shared" si="37"/>
        <v>0</v>
      </c>
      <c r="Q12" s="25" t="str">
        <f t="shared" si="4"/>
        <v>0</v>
      </c>
      <c r="R12" s="33" t="str">
        <f t="shared" si="5"/>
        <v>#DIV/0!</v>
      </c>
      <c r="S12" s="33" t="str">
        <f t="shared" si="6"/>
        <v>0.00</v>
      </c>
      <c r="T12" s="33" t="str">
        <f t="shared" si="7"/>
        <v>0.00</v>
      </c>
      <c r="U12" s="34" t="str">
        <f t="shared" si="8"/>
        <v>F</v>
      </c>
      <c r="V12" s="35" t="str">
        <f t="shared" si="9"/>
        <v>6</v>
      </c>
      <c r="W12" s="36"/>
      <c r="X12" s="44"/>
      <c r="Y12" s="38"/>
      <c r="Z12" s="27"/>
      <c r="AA12" s="27"/>
      <c r="AB12" s="27"/>
      <c r="AC12" s="27"/>
      <c r="AD12" s="27"/>
      <c r="AE12" s="29"/>
      <c r="AF12" s="29" t="str">
        <f t="shared" ref="AF12:AK12" si="38">IF(Y12&gt;100,"False",IF(Y12&gt;79,5,IF(Y12&gt;69,4,IF(Y12&gt;59,3.5,IF(Y12&gt;49,3,IF(Y12&gt;39,2,IF(Y12&gt;32,1,0)))))))</f>
        <v>0</v>
      </c>
      <c r="AG12" s="27" t="str">
        <f t="shared" si="38"/>
        <v>0</v>
      </c>
      <c r="AH12" s="27" t="str">
        <f t="shared" si="38"/>
        <v>0</v>
      </c>
      <c r="AI12" s="27" t="str">
        <f t="shared" si="38"/>
        <v>0</v>
      </c>
      <c r="AJ12" s="27" t="str">
        <f t="shared" si="38"/>
        <v>0</v>
      </c>
      <c r="AK12" s="27" t="str">
        <f t="shared" si="38"/>
        <v>0</v>
      </c>
      <c r="AL12" s="25" t="str">
        <f t="shared" si="11"/>
        <v>0</v>
      </c>
      <c r="AM12" s="39" t="str">
        <f t="shared" si="12"/>
        <v>#DIV/0!</v>
      </c>
      <c r="AN12" s="39" t="str">
        <f t="shared" si="13"/>
        <v>0.00</v>
      </c>
      <c r="AO12" s="33" t="str">
        <f t="shared" si="14"/>
        <v>0.00</v>
      </c>
      <c r="AP12" s="45" t="str">
        <f t="shared" si="28"/>
        <v>F</v>
      </c>
      <c r="AQ12" s="35" t="str">
        <f t="shared" si="16"/>
        <v>6</v>
      </c>
      <c r="AR12" s="40"/>
      <c r="AS12" s="41" t="str">
        <f t="shared" si="17"/>
        <v>0</v>
      </c>
      <c r="AT12" s="42" t="str">
        <f t="shared" si="18"/>
        <v>0.00</v>
      </c>
      <c r="AU12" s="43" t="str">
        <f t="shared" si="19"/>
        <v>12</v>
      </c>
    </row>
    <row r="13" ht="18.75" customHeight="1">
      <c r="A13" s="25"/>
      <c r="B13" s="26"/>
      <c r="C13" s="27">
        <v>12.0</v>
      </c>
      <c r="D13" s="28"/>
      <c r="E13" s="29"/>
      <c r="F13" s="27"/>
      <c r="G13" s="27"/>
      <c r="H13" s="27"/>
      <c r="I13" s="27"/>
      <c r="J13" s="28"/>
      <c r="K13" s="29" t="str">
        <f t="shared" ref="K13:P13" si="39">IF(E13&gt;100,"False",IF(E13&gt;79,5,IF(E13&gt;69,4,IF(E13&gt;59,3.5,IF(E13&gt;49,3,IF(E13&gt;39,2,IF(E13&gt;32,1,0)))))))</f>
        <v>0</v>
      </c>
      <c r="L13" s="27" t="str">
        <f t="shared" si="39"/>
        <v>0</v>
      </c>
      <c r="M13" s="27" t="str">
        <f t="shared" si="39"/>
        <v>0</v>
      </c>
      <c r="N13" s="27" t="str">
        <f t="shared" si="39"/>
        <v>0</v>
      </c>
      <c r="O13" s="27" t="str">
        <f t="shared" si="39"/>
        <v>0</v>
      </c>
      <c r="P13" s="26" t="str">
        <f t="shared" si="39"/>
        <v>0</v>
      </c>
      <c r="Q13" s="25" t="str">
        <f t="shared" si="4"/>
        <v>0</v>
      </c>
      <c r="R13" s="33" t="str">
        <f t="shared" si="5"/>
        <v>#DIV/0!</v>
      </c>
      <c r="S13" s="33" t="str">
        <f t="shared" si="6"/>
        <v>0.00</v>
      </c>
      <c r="T13" s="33" t="str">
        <f t="shared" si="7"/>
        <v>0.00</v>
      </c>
      <c r="U13" s="34" t="str">
        <f t="shared" si="8"/>
        <v>F</v>
      </c>
      <c r="V13" s="35" t="str">
        <f t="shared" si="9"/>
        <v>6</v>
      </c>
      <c r="W13" s="36"/>
      <c r="X13" s="44"/>
      <c r="Y13" s="38"/>
      <c r="Z13" s="27"/>
      <c r="AA13" s="27"/>
      <c r="AB13" s="27"/>
      <c r="AC13" s="27"/>
      <c r="AD13" s="27"/>
      <c r="AE13" s="29"/>
      <c r="AF13" s="29" t="str">
        <f t="shared" ref="AF13:AK13" si="40">IF(Y13&gt;100,"False",IF(Y13&gt;79,5,IF(Y13&gt;69,4,IF(Y13&gt;59,3.5,IF(Y13&gt;49,3,IF(Y13&gt;39,2,IF(Y13&gt;32,1,0)))))))</f>
        <v>0</v>
      </c>
      <c r="AG13" s="27" t="str">
        <f t="shared" si="40"/>
        <v>0</v>
      </c>
      <c r="AH13" s="27" t="str">
        <f t="shared" si="40"/>
        <v>0</v>
      </c>
      <c r="AI13" s="27" t="str">
        <f t="shared" si="40"/>
        <v>0</v>
      </c>
      <c r="AJ13" s="27" t="str">
        <f t="shared" si="40"/>
        <v>0</v>
      </c>
      <c r="AK13" s="27" t="str">
        <f t="shared" si="40"/>
        <v>0</v>
      </c>
      <c r="AL13" s="25" t="str">
        <f t="shared" si="11"/>
        <v>0</v>
      </c>
      <c r="AM13" s="39" t="str">
        <f t="shared" si="12"/>
        <v>#DIV/0!</v>
      </c>
      <c r="AN13" s="39" t="str">
        <f t="shared" si="13"/>
        <v>0.00</v>
      </c>
      <c r="AO13" s="33" t="str">
        <f t="shared" si="14"/>
        <v>0.00</v>
      </c>
      <c r="AP13" s="45" t="str">
        <f t="shared" si="28"/>
        <v>F</v>
      </c>
      <c r="AQ13" s="35" t="str">
        <f t="shared" si="16"/>
        <v>6</v>
      </c>
      <c r="AR13" s="40"/>
      <c r="AS13" s="41" t="str">
        <f t="shared" si="17"/>
        <v>0</v>
      </c>
      <c r="AT13" s="42" t="str">
        <f t="shared" si="18"/>
        <v>0.00</v>
      </c>
      <c r="AU13" s="43" t="str">
        <f t="shared" si="19"/>
        <v>12</v>
      </c>
    </row>
    <row r="14" ht="18.75" customHeight="1">
      <c r="A14" s="25"/>
      <c r="B14" s="26"/>
      <c r="C14" s="27">
        <v>13.0</v>
      </c>
      <c r="D14" s="28"/>
      <c r="E14" s="29"/>
      <c r="F14" s="27"/>
      <c r="G14" s="27"/>
      <c r="H14" s="27"/>
      <c r="I14" s="27"/>
      <c r="J14" s="28"/>
      <c r="K14" s="29" t="str">
        <f t="shared" ref="K14:P14" si="41">IF(E14&gt;100,"False",IF(E14&gt;79,5,IF(E14&gt;69,4,IF(E14&gt;59,3.5,IF(E14&gt;49,3,IF(E14&gt;39,2,IF(E14&gt;32,1,0)))))))</f>
        <v>0</v>
      </c>
      <c r="L14" s="27" t="str">
        <f t="shared" si="41"/>
        <v>0</v>
      </c>
      <c r="M14" s="27" t="str">
        <f t="shared" si="41"/>
        <v>0</v>
      </c>
      <c r="N14" s="27" t="str">
        <f t="shared" si="41"/>
        <v>0</v>
      </c>
      <c r="O14" s="27" t="str">
        <f t="shared" si="41"/>
        <v>0</v>
      </c>
      <c r="P14" s="26" t="str">
        <f t="shared" si="41"/>
        <v>0</v>
      </c>
      <c r="Q14" s="25" t="str">
        <f t="shared" si="4"/>
        <v>0</v>
      </c>
      <c r="R14" s="33" t="str">
        <f t="shared" si="5"/>
        <v>#DIV/0!</v>
      </c>
      <c r="S14" s="33" t="str">
        <f t="shared" si="6"/>
        <v>0.00</v>
      </c>
      <c r="T14" s="33" t="str">
        <f t="shared" si="7"/>
        <v>0.00</v>
      </c>
      <c r="U14" s="34" t="str">
        <f t="shared" si="8"/>
        <v>F</v>
      </c>
      <c r="V14" s="35" t="str">
        <f t="shared" si="9"/>
        <v>6</v>
      </c>
      <c r="W14" s="36"/>
      <c r="X14" s="44"/>
      <c r="Y14" s="38"/>
      <c r="Z14" s="27"/>
      <c r="AA14" s="27"/>
      <c r="AB14" s="27"/>
      <c r="AC14" s="27"/>
      <c r="AD14" s="27"/>
      <c r="AE14" s="29"/>
      <c r="AF14" s="29" t="str">
        <f t="shared" ref="AF14:AK14" si="42">IF(Y14&gt;100,"False",IF(Y14&gt;79,5,IF(Y14&gt;69,4,IF(Y14&gt;59,3.5,IF(Y14&gt;49,3,IF(Y14&gt;39,2,IF(Y14&gt;32,1,0)))))))</f>
        <v>0</v>
      </c>
      <c r="AG14" s="27" t="str">
        <f t="shared" si="42"/>
        <v>0</v>
      </c>
      <c r="AH14" s="27" t="str">
        <f t="shared" si="42"/>
        <v>0</v>
      </c>
      <c r="AI14" s="27" t="str">
        <f t="shared" si="42"/>
        <v>0</v>
      </c>
      <c r="AJ14" s="27" t="str">
        <f t="shared" si="42"/>
        <v>0</v>
      </c>
      <c r="AK14" s="27" t="str">
        <f t="shared" si="42"/>
        <v>0</v>
      </c>
      <c r="AL14" s="25" t="str">
        <f t="shared" si="11"/>
        <v>0</v>
      </c>
      <c r="AM14" s="39" t="str">
        <f t="shared" si="12"/>
        <v>#DIV/0!</v>
      </c>
      <c r="AN14" s="39" t="str">
        <f t="shared" si="13"/>
        <v>0.00</v>
      </c>
      <c r="AO14" s="33" t="str">
        <f t="shared" si="14"/>
        <v>0.00</v>
      </c>
      <c r="AP14" s="45" t="str">
        <f t="shared" si="28"/>
        <v>F</v>
      </c>
      <c r="AQ14" s="35" t="str">
        <f t="shared" si="16"/>
        <v>6</v>
      </c>
      <c r="AR14" s="40"/>
      <c r="AS14" s="41" t="str">
        <f t="shared" si="17"/>
        <v>0</v>
      </c>
      <c r="AT14" s="42" t="str">
        <f t="shared" si="18"/>
        <v>0.00</v>
      </c>
      <c r="AU14" s="43" t="str">
        <f t="shared" si="19"/>
        <v>12</v>
      </c>
    </row>
    <row r="15" ht="18.75" customHeight="1">
      <c r="A15" s="25"/>
      <c r="B15" s="26"/>
      <c r="C15" s="27">
        <v>14.0</v>
      </c>
      <c r="D15" s="28"/>
      <c r="E15" s="29"/>
      <c r="F15" s="27"/>
      <c r="G15" s="27"/>
      <c r="H15" s="27"/>
      <c r="I15" s="27"/>
      <c r="J15" s="28"/>
      <c r="K15" s="29" t="str">
        <f t="shared" ref="K15:P15" si="43">IF(E15&gt;100,"False",IF(E15&gt;79,5,IF(E15&gt;69,4,IF(E15&gt;59,3.5,IF(E15&gt;49,3,IF(E15&gt;39,2,IF(E15&gt;32,1,0)))))))</f>
        <v>0</v>
      </c>
      <c r="L15" s="27" t="str">
        <f t="shared" si="43"/>
        <v>0</v>
      </c>
      <c r="M15" s="27" t="str">
        <f t="shared" si="43"/>
        <v>0</v>
      </c>
      <c r="N15" s="27" t="str">
        <f t="shared" si="43"/>
        <v>0</v>
      </c>
      <c r="O15" s="27" t="str">
        <f t="shared" si="43"/>
        <v>0</v>
      </c>
      <c r="P15" s="26" t="str">
        <f t="shared" si="43"/>
        <v>0</v>
      </c>
      <c r="Q15" s="25" t="str">
        <f t="shared" si="4"/>
        <v>0</v>
      </c>
      <c r="R15" s="33" t="str">
        <f t="shared" si="5"/>
        <v>#DIV/0!</v>
      </c>
      <c r="S15" s="33" t="str">
        <f t="shared" si="6"/>
        <v>0.00</v>
      </c>
      <c r="T15" s="33" t="str">
        <f t="shared" si="7"/>
        <v>0.00</v>
      </c>
      <c r="U15" s="34" t="str">
        <f t="shared" si="8"/>
        <v>F</v>
      </c>
      <c r="V15" s="35" t="str">
        <f t="shared" si="9"/>
        <v>6</v>
      </c>
      <c r="W15" s="36"/>
      <c r="X15" s="44"/>
      <c r="Y15" s="38"/>
      <c r="Z15" s="27"/>
      <c r="AA15" s="27"/>
      <c r="AB15" s="27"/>
      <c r="AC15" s="27"/>
      <c r="AD15" s="27"/>
      <c r="AE15" s="29"/>
      <c r="AF15" s="29" t="str">
        <f t="shared" ref="AF15:AK15" si="44">IF(Y15&gt;100,"False",IF(Y15&gt;79,5,IF(Y15&gt;69,4,IF(Y15&gt;59,3.5,IF(Y15&gt;49,3,IF(Y15&gt;39,2,IF(Y15&gt;32,1,0)))))))</f>
        <v>0</v>
      </c>
      <c r="AG15" s="27" t="str">
        <f t="shared" si="44"/>
        <v>0</v>
      </c>
      <c r="AH15" s="27" t="str">
        <f t="shared" si="44"/>
        <v>0</v>
      </c>
      <c r="AI15" s="27" t="str">
        <f t="shared" si="44"/>
        <v>0</v>
      </c>
      <c r="AJ15" s="27" t="str">
        <f t="shared" si="44"/>
        <v>0</v>
      </c>
      <c r="AK15" s="27" t="str">
        <f t="shared" si="44"/>
        <v>0</v>
      </c>
      <c r="AL15" s="25" t="str">
        <f t="shared" si="11"/>
        <v>0</v>
      </c>
      <c r="AM15" s="39" t="str">
        <f t="shared" si="12"/>
        <v>#DIV/0!</v>
      </c>
      <c r="AN15" s="39" t="str">
        <f t="shared" si="13"/>
        <v>0.00</v>
      </c>
      <c r="AO15" s="33" t="str">
        <f t="shared" si="14"/>
        <v>0.00</v>
      </c>
      <c r="AP15" s="45" t="str">
        <f t="shared" si="28"/>
        <v>F</v>
      </c>
      <c r="AQ15" s="35" t="str">
        <f t="shared" si="16"/>
        <v>6</v>
      </c>
      <c r="AR15" s="40"/>
      <c r="AS15" s="41" t="str">
        <f t="shared" si="17"/>
        <v>0</v>
      </c>
      <c r="AT15" s="42" t="str">
        <f t="shared" si="18"/>
        <v>0.00</v>
      </c>
      <c r="AU15" s="43" t="str">
        <f t="shared" si="19"/>
        <v>12</v>
      </c>
    </row>
    <row r="16" ht="18.75" customHeight="1">
      <c r="A16" s="25"/>
      <c r="B16" s="26"/>
      <c r="C16" s="27">
        <v>15.0</v>
      </c>
      <c r="D16" s="28"/>
      <c r="E16" s="29"/>
      <c r="F16" s="27"/>
      <c r="G16" s="27"/>
      <c r="H16" s="27"/>
      <c r="I16" s="27"/>
      <c r="J16" s="28"/>
      <c r="K16" s="29" t="str">
        <f t="shared" ref="K16:P16" si="45">IF(E16&gt;100,"False",IF(E16&gt;79,5,IF(E16&gt;69,4,IF(E16&gt;59,3.5,IF(E16&gt;49,3,IF(E16&gt;39,2,IF(E16&gt;32,1,0)))))))</f>
        <v>0</v>
      </c>
      <c r="L16" s="27" t="str">
        <f t="shared" si="45"/>
        <v>0</v>
      </c>
      <c r="M16" s="27" t="str">
        <f t="shared" si="45"/>
        <v>0</v>
      </c>
      <c r="N16" s="27" t="str">
        <f t="shared" si="45"/>
        <v>0</v>
      </c>
      <c r="O16" s="27" t="str">
        <f t="shared" si="45"/>
        <v>0</v>
      </c>
      <c r="P16" s="26" t="str">
        <f t="shared" si="45"/>
        <v>0</v>
      </c>
      <c r="Q16" s="25" t="str">
        <f t="shared" si="4"/>
        <v>0</v>
      </c>
      <c r="R16" s="33" t="str">
        <f t="shared" si="5"/>
        <v>#DIV/0!</v>
      </c>
      <c r="S16" s="33" t="str">
        <f t="shared" si="6"/>
        <v>0.00</v>
      </c>
      <c r="T16" s="33" t="str">
        <f t="shared" si="7"/>
        <v>0.00</v>
      </c>
      <c r="U16" s="34" t="str">
        <f t="shared" si="8"/>
        <v>F</v>
      </c>
      <c r="V16" s="35" t="str">
        <f t="shared" si="9"/>
        <v>6</v>
      </c>
      <c r="W16" s="36"/>
      <c r="X16" s="44"/>
      <c r="Y16" s="38"/>
      <c r="Z16" s="27"/>
      <c r="AA16" s="27"/>
      <c r="AB16" s="27"/>
      <c r="AC16" s="27"/>
      <c r="AD16" s="27"/>
      <c r="AE16" s="29"/>
      <c r="AF16" s="29" t="str">
        <f t="shared" ref="AF16:AK16" si="46">IF(Y16&gt;100,"False",IF(Y16&gt;79,5,IF(Y16&gt;69,4,IF(Y16&gt;59,3.5,IF(Y16&gt;49,3,IF(Y16&gt;39,2,IF(Y16&gt;32,1,0)))))))</f>
        <v>0</v>
      </c>
      <c r="AG16" s="27" t="str">
        <f t="shared" si="46"/>
        <v>0</v>
      </c>
      <c r="AH16" s="27" t="str">
        <f t="shared" si="46"/>
        <v>0</v>
      </c>
      <c r="AI16" s="27" t="str">
        <f t="shared" si="46"/>
        <v>0</v>
      </c>
      <c r="AJ16" s="27" t="str">
        <f t="shared" si="46"/>
        <v>0</v>
      </c>
      <c r="AK16" s="27" t="str">
        <f t="shared" si="46"/>
        <v>0</v>
      </c>
      <c r="AL16" s="25" t="str">
        <f t="shared" si="11"/>
        <v>0</v>
      </c>
      <c r="AM16" s="39" t="str">
        <f t="shared" si="12"/>
        <v>#DIV/0!</v>
      </c>
      <c r="AN16" s="39" t="str">
        <f t="shared" si="13"/>
        <v>0.00</v>
      </c>
      <c r="AO16" s="33" t="str">
        <f t="shared" si="14"/>
        <v>0.00</v>
      </c>
      <c r="AP16" s="45" t="str">
        <f t="shared" si="28"/>
        <v>F</v>
      </c>
      <c r="AQ16" s="35" t="str">
        <f t="shared" si="16"/>
        <v>6</v>
      </c>
      <c r="AR16" s="40"/>
      <c r="AS16" s="41" t="str">
        <f t="shared" si="17"/>
        <v>0</v>
      </c>
      <c r="AT16" s="42" t="str">
        <f t="shared" si="18"/>
        <v>0.00</v>
      </c>
      <c r="AU16" s="43" t="str">
        <f t="shared" si="19"/>
        <v>12</v>
      </c>
    </row>
    <row r="17" ht="18.75" customHeight="1">
      <c r="A17" s="25"/>
      <c r="B17" s="26"/>
      <c r="C17" s="27">
        <v>16.0</v>
      </c>
      <c r="D17" s="28"/>
      <c r="E17" s="29"/>
      <c r="F17" s="27"/>
      <c r="G17" s="27"/>
      <c r="H17" s="27"/>
      <c r="I17" s="27"/>
      <c r="J17" s="28"/>
      <c r="K17" s="29" t="str">
        <f t="shared" ref="K17:P17" si="47">IF(E17&gt;100,"False",IF(E17&gt;79,5,IF(E17&gt;69,4,IF(E17&gt;59,3.5,IF(E17&gt;49,3,IF(E17&gt;39,2,IF(E17&gt;32,1,0)))))))</f>
        <v>0</v>
      </c>
      <c r="L17" s="27" t="str">
        <f t="shared" si="47"/>
        <v>0</v>
      </c>
      <c r="M17" s="27" t="str">
        <f t="shared" si="47"/>
        <v>0</v>
      </c>
      <c r="N17" s="27" t="str">
        <f t="shared" si="47"/>
        <v>0</v>
      </c>
      <c r="O17" s="27" t="str">
        <f t="shared" si="47"/>
        <v>0</v>
      </c>
      <c r="P17" s="26" t="str">
        <f t="shared" si="47"/>
        <v>0</v>
      </c>
      <c r="Q17" s="25" t="str">
        <f t="shared" si="4"/>
        <v>0</v>
      </c>
      <c r="R17" s="33" t="str">
        <f t="shared" si="5"/>
        <v>#DIV/0!</v>
      </c>
      <c r="S17" s="33" t="str">
        <f t="shared" si="6"/>
        <v>0.00</v>
      </c>
      <c r="T17" s="33" t="str">
        <f t="shared" si="7"/>
        <v>0.00</v>
      </c>
      <c r="U17" s="34" t="str">
        <f t="shared" si="8"/>
        <v>F</v>
      </c>
      <c r="V17" s="35" t="str">
        <f t="shared" si="9"/>
        <v>6</v>
      </c>
      <c r="W17" s="36"/>
      <c r="X17" s="44"/>
      <c r="Y17" s="38"/>
      <c r="Z17" s="27"/>
      <c r="AA17" s="27"/>
      <c r="AB17" s="27"/>
      <c r="AC17" s="27"/>
      <c r="AD17" s="27"/>
      <c r="AE17" s="29"/>
      <c r="AF17" s="29" t="str">
        <f t="shared" ref="AF17:AK17" si="48">IF(Y17&gt;100,"False",IF(Y17&gt;79,5,IF(Y17&gt;69,4,IF(Y17&gt;59,3.5,IF(Y17&gt;49,3,IF(Y17&gt;39,2,IF(Y17&gt;32,1,0)))))))</f>
        <v>0</v>
      </c>
      <c r="AG17" s="27" t="str">
        <f t="shared" si="48"/>
        <v>0</v>
      </c>
      <c r="AH17" s="27" t="str">
        <f t="shared" si="48"/>
        <v>0</v>
      </c>
      <c r="AI17" s="27" t="str">
        <f t="shared" si="48"/>
        <v>0</v>
      </c>
      <c r="AJ17" s="27" t="str">
        <f t="shared" si="48"/>
        <v>0</v>
      </c>
      <c r="AK17" s="27" t="str">
        <f t="shared" si="48"/>
        <v>0</v>
      </c>
      <c r="AL17" s="25" t="str">
        <f t="shared" si="11"/>
        <v>0</v>
      </c>
      <c r="AM17" s="39" t="str">
        <f t="shared" si="12"/>
        <v>#DIV/0!</v>
      </c>
      <c r="AN17" s="39" t="str">
        <f t="shared" si="13"/>
        <v>0.00</v>
      </c>
      <c r="AO17" s="33" t="str">
        <f t="shared" si="14"/>
        <v>0.00</v>
      </c>
      <c r="AP17" s="45" t="str">
        <f t="shared" si="28"/>
        <v>F</v>
      </c>
      <c r="AQ17" s="35" t="str">
        <f t="shared" si="16"/>
        <v>6</v>
      </c>
      <c r="AR17" s="40"/>
      <c r="AS17" s="41" t="str">
        <f t="shared" si="17"/>
        <v>0</v>
      </c>
      <c r="AT17" s="42" t="str">
        <f t="shared" si="18"/>
        <v>0.00</v>
      </c>
      <c r="AU17" s="43" t="str">
        <f t="shared" si="19"/>
        <v>12</v>
      </c>
    </row>
    <row r="18" ht="18.75" customHeight="1">
      <c r="A18" s="25"/>
      <c r="B18" s="26"/>
      <c r="C18" s="27">
        <v>17.0</v>
      </c>
      <c r="D18" s="28"/>
      <c r="E18" s="29"/>
      <c r="F18" s="27"/>
      <c r="G18" s="27"/>
      <c r="H18" s="27"/>
      <c r="I18" s="27"/>
      <c r="J18" s="28"/>
      <c r="K18" s="29" t="str">
        <f t="shared" ref="K18:P18" si="49">IF(E18&gt;100,"False",IF(E18&gt;79,5,IF(E18&gt;69,4,IF(E18&gt;59,3.5,IF(E18&gt;49,3,IF(E18&gt;39,2,IF(E18&gt;32,1,0)))))))</f>
        <v>0</v>
      </c>
      <c r="L18" s="27" t="str">
        <f t="shared" si="49"/>
        <v>0</v>
      </c>
      <c r="M18" s="27" t="str">
        <f t="shared" si="49"/>
        <v>0</v>
      </c>
      <c r="N18" s="27" t="str">
        <f t="shared" si="49"/>
        <v>0</v>
      </c>
      <c r="O18" s="27" t="str">
        <f t="shared" si="49"/>
        <v>0</v>
      </c>
      <c r="P18" s="26" t="str">
        <f t="shared" si="49"/>
        <v>0</v>
      </c>
      <c r="Q18" s="25" t="str">
        <f t="shared" si="4"/>
        <v>0</v>
      </c>
      <c r="R18" s="33" t="str">
        <f t="shared" si="5"/>
        <v>#DIV/0!</v>
      </c>
      <c r="S18" s="33" t="str">
        <f t="shared" si="6"/>
        <v>0.00</v>
      </c>
      <c r="T18" s="33" t="str">
        <f t="shared" si="7"/>
        <v>0.00</v>
      </c>
      <c r="U18" s="34" t="str">
        <f t="shared" si="8"/>
        <v>F</v>
      </c>
      <c r="V18" s="35" t="str">
        <f t="shared" si="9"/>
        <v>6</v>
      </c>
      <c r="W18" s="36"/>
      <c r="X18" s="44"/>
      <c r="Y18" s="38"/>
      <c r="Z18" s="27"/>
      <c r="AA18" s="27"/>
      <c r="AB18" s="27"/>
      <c r="AC18" s="27"/>
      <c r="AD18" s="27"/>
      <c r="AE18" s="29"/>
      <c r="AF18" s="29" t="str">
        <f t="shared" ref="AF18:AK18" si="50">IF(Y18&gt;100,"False",IF(Y18&gt;79,5,IF(Y18&gt;69,4,IF(Y18&gt;59,3.5,IF(Y18&gt;49,3,IF(Y18&gt;39,2,IF(Y18&gt;32,1,0)))))))</f>
        <v>0</v>
      </c>
      <c r="AG18" s="27" t="str">
        <f t="shared" si="50"/>
        <v>0</v>
      </c>
      <c r="AH18" s="27" t="str">
        <f t="shared" si="50"/>
        <v>0</v>
      </c>
      <c r="AI18" s="27" t="str">
        <f t="shared" si="50"/>
        <v>0</v>
      </c>
      <c r="AJ18" s="27" t="str">
        <f t="shared" si="50"/>
        <v>0</v>
      </c>
      <c r="AK18" s="27" t="str">
        <f t="shared" si="50"/>
        <v>0</v>
      </c>
      <c r="AL18" s="25" t="str">
        <f t="shared" si="11"/>
        <v>0</v>
      </c>
      <c r="AM18" s="39" t="str">
        <f t="shared" si="12"/>
        <v>#DIV/0!</v>
      </c>
      <c r="AN18" s="39" t="str">
        <f t="shared" si="13"/>
        <v>0.00</v>
      </c>
      <c r="AO18" s="33" t="str">
        <f t="shared" si="14"/>
        <v>0.00</v>
      </c>
      <c r="AP18" s="45" t="str">
        <f t="shared" si="28"/>
        <v>F</v>
      </c>
      <c r="AQ18" s="35" t="str">
        <f t="shared" si="16"/>
        <v>6</v>
      </c>
      <c r="AR18" s="40"/>
      <c r="AS18" s="41" t="str">
        <f t="shared" si="17"/>
        <v>0</v>
      </c>
      <c r="AT18" s="42" t="str">
        <f t="shared" si="18"/>
        <v>0.00</v>
      </c>
      <c r="AU18" s="43" t="str">
        <f t="shared" si="19"/>
        <v>12</v>
      </c>
    </row>
    <row r="19" ht="18.75" customHeight="1">
      <c r="A19" s="25"/>
      <c r="B19" s="26"/>
      <c r="C19" s="27">
        <v>18.0</v>
      </c>
      <c r="D19" s="28"/>
      <c r="E19" s="29"/>
      <c r="F19" s="27"/>
      <c r="G19" s="27"/>
      <c r="H19" s="27"/>
      <c r="I19" s="27"/>
      <c r="J19" s="28"/>
      <c r="K19" s="29" t="str">
        <f t="shared" ref="K19:P19" si="51">IF(E19&gt;100,"False",IF(E19&gt;79,5,IF(E19&gt;69,4,IF(E19&gt;59,3.5,IF(E19&gt;49,3,IF(E19&gt;39,2,IF(E19&gt;32,1,0)))))))</f>
        <v>0</v>
      </c>
      <c r="L19" s="27" t="str">
        <f t="shared" si="51"/>
        <v>0</v>
      </c>
      <c r="M19" s="27" t="str">
        <f t="shared" si="51"/>
        <v>0</v>
      </c>
      <c r="N19" s="27" t="str">
        <f t="shared" si="51"/>
        <v>0</v>
      </c>
      <c r="O19" s="27" t="str">
        <f t="shared" si="51"/>
        <v>0</v>
      </c>
      <c r="P19" s="26" t="str">
        <f t="shared" si="51"/>
        <v>0</v>
      </c>
      <c r="Q19" s="25" t="str">
        <f t="shared" si="4"/>
        <v>0</v>
      </c>
      <c r="R19" s="33" t="str">
        <f t="shared" si="5"/>
        <v>#DIV/0!</v>
      </c>
      <c r="S19" s="33" t="str">
        <f t="shared" si="6"/>
        <v>0.00</v>
      </c>
      <c r="T19" s="33" t="str">
        <f t="shared" si="7"/>
        <v>0.00</v>
      </c>
      <c r="U19" s="34" t="str">
        <f t="shared" si="8"/>
        <v>F</v>
      </c>
      <c r="V19" s="35" t="str">
        <f t="shared" si="9"/>
        <v>6</v>
      </c>
      <c r="W19" s="36"/>
      <c r="X19" s="44"/>
      <c r="Y19" s="38"/>
      <c r="Z19" s="27"/>
      <c r="AA19" s="27"/>
      <c r="AB19" s="27"/>
      <c r="AC19" s="27"/>
      <c r="AD19" s="27"/>
      <c r="AE19" s="29"/>
      <c r="AF19" s="29" t="str">
        <f t="shared" ref="AF19:AK19" si="52">IF(Y19&gt;100,"False",IF(Y19&gt;79,5,IF(Y19&gt;69,4,IF(Y19&gt;59,3.5,IF(Y19&gt;49,3,IF(Y19&gt;39,2,IF(Y19&gt;32,1,0)))))))</f>
        <v>0</v>
      </c>
      <c r="AG19" s="27" t="str">
        <f t="shared" si="52"/>
        <v>0</v>
      </c>
      <c r="AH19" s="27" t="str">
        <f t="shared" si="52"/>
        <v>0</v>
      </c>
      <c r="AI19" s="27" t="str">
        <f t="shared" si="52"/>
        <v>0</v>
      </c>
      <c r="AJ19" s="27" t="str">
        <f t="shared" si="52"/>
        <v>0</v>
      </c>
      <c r="AK19" s="27" t="str">
        <f t="shared" si="52"/>
        <v>0</v>
      </c>
      <c r="AL19" s="25" t="str">
        <f t="shared" si="11"/>
        <v>0</v>
      </c>
      <c r="AM19" s="39" t="str">
        <f t="shared" si="12"/>
        <v>#DIV/0!</v>
      </c>
      <c r="AN19" s="39" t="str">
        <f t="shared" si="13"/>
        <v>0.00</v>
      </c>
      <c r="AO19" s="33" t="str">
        <f t="shared" si="14"/>
        <v>0.00</v>
      </c>
      <c r="AP19" s="45" t="str">
        <f t="shared" si="28"/>
        <v>F</v>
      </c>
      <c r="AQ19" s="35" t="str">
        <f t="shared" si="16"/>
        <v>6</v>
      </c>
      <c r="AR19" s="40"/>
      <c r="AS19" s="41" t="str">
        <f t="shared" si="17"/>
        <v>0</v>
      </c>
      <c r="AT19" s="42" t="str">
        <f t="shared" si="18"/>
        <v>0.00</v>
      </c>
      <c r="AU19" s="43" t="str">
        <f t="shared" si="19"/>
        <v>12</v>
      </c>
    </row>
    <row r="20" ht="18.75" customHeight="1">
      <c r="A20" s="25"/>
      <c r="B20" s="26"/>
      <c r="C20" s="27">
        <v>19.0</v>
      </c>
      <c r="D20" s="28"/>
      <c r="E20" s="29"/>
      <c r="F20" s="27"/>
      <c r="G20" s="27"/>
      <c r="H20" s="27"/>
      <c r="I20" s="27"/>
      <c r="J20" s="28"/>
      <c r="K20" s="29" t="str">
        <f t="shared" ref="K20:P20" si="53">IF(E20&gt;100,"False",IF(E20&gt;79,5,IF(E20&gt;69,4,IF(E20&gt;59,3.5,IF(E20&gt;49,3,IF(E20&gt;39,2,IF(E20&gt;32,1,0)))))))</f>
        <v>0</v>
      </c>
      <c r="L20" s="27" t="str">
        <f t="shared" si="53"/>
        <v>0</v>
      </c>
      <c r="M20" s="27" t="str">
        <f t="shared" si="53"/>
        <v>0</v>
      </c>
      <c r="N20" s="27" t="str">
        <f t="shared" si="53"/>
        <v>0</v>
      </c>
      <c r="O20" s="27" t="str">
        <f t="shared" si="53"/>
        <v>0</v>
      </c>
      <c r="P20" s="26" t="str">
        <f t="shared" si="53"/>
        <v>0</v>
      </c>
      <c r="Q20" s="25" t="str">
        <f t="shared" si="4"/>
        <v>0</v>
      </c>
      <c r="R20" s="33" t="str">
        <f t="shared" si="5"/>
        <v>#DIV/0!</v>
      </c>
      <c r="S20" s="33" t="str">
        <f t="shared" si="6"/>
        <v>0.00</v>
      </c>
      <c r="T20" s="33" t="str">
        <f t="shared" si="7"/>
        <v>0.00</v>
      </c>
      <c r="U20" s="34" t="str">
        <f t="shared" si="8"/>
        <v>F</v>
      </c>
      <c r="V20" s="35" t="str">
        <f t="shared" si="9"/>
        <v>6</v>
      </c>
      <c r="W20" s="36"/>
      <c r="X20" s="44"/>
      <c r="Y20" s="38"/>
      <c r="Z20" s="27"/>
      <c r="AA20" s="27"/>
      <c r="AB20" s="27"/>
      <c r="AC20" s="27"/>
      <c r="AD20" s="27"/>
      <c r="AE20" s="29"/>
      <c r="AF20" s="29" t="str">
        <f t="shared" ref="AF20:AK20" si="54">IF(Y20&gt;100,"False",IF(Y20&gt;79,5,IF(Y20&gt;69,4,IF(Y20&gt;59,3.5,IF(Y20&gt;49,3,IF(Y20&gt;39,2,IF(Y20&gt;32,1,0)))))))</f>
        <v>0</v>
      </c>
      <c r="AG20" s="27" t="str">
        <f t="shared" si="54"/>
        <v>0</v>
      </c>
      <c r="AH20" s="27" t="str">
        <f t="shared" si="54"/>
        <v>0</v>
      </c>
      <c r="AI20" s="27" t="str">
        <f t="shared" si="54"/>
        <v>0</v>
      </c>
      <c r="AJ20" s="27" t="str">
        <f t="shared" si="54"/>
        <v>0</v>
      </c>
      <c r="AK20" s="27" t="str">
        <f t="shared" si="54"/>
        <v>0</v>
      </c>
      <c r="AL20" s="25" t="str">
        <f t="shared" si="11"/>
        <v>0</v>
      </c>
      <c r="AM20" s="39" t="str">
        <f t="shared" si="12"/>
        <v>#DIV/0!</v>
      </c>
      <c r="AN20" s="39" t="str">
        <f t="shared" si="13"/>
        <v>0.00</v>
      </c>
      <c r="AO20" s="33" t="str">
        <f t="shared" si="14"/>
        <v>0.00</v>
      </c>
      <c r="AP20" s="45" t="str">
        <f t="shared" si="28"/>
        <v>F</v>
      </c>
      <c r="AQ20" s="35" t="str">
        <f t="shared" si="16"/>
        <v>6</v>
      </c>
      <c r="AR20" s="40"/>
      <c r="AS20" s="41" t="str">
        <f t="shared" si="17"/>
        <v>0</v>
      </c>
      <c r="AT20" s="42" t="str">
        <f t="shared" si="18"/>
        <v>0.00</v>
      </c>
      <c r="AU20" s="43" t="str">
        <f t="shared" si="19"/>
        <v>12</v>
      </c>
    </row>
    <row r="21" ht="18.75" customHeight="1">
      <c r="A21" s="25"/>
      <c r="B21" s="26"/>
      <c r="C21" s="27">
        <v>20.0</v>
      </c>
      <c r="D21" s="28"/>
      <c r="E21" s="29"/>
      <c r="F21" s="27"/>
      <c r="G21" s="27"/>
      <c r="H21" s="27"/>
      <c r="I21" s="27"/>
      <c r="J21" s="28"/>
      <c r="K21" s="29" t="str">
        <f t="shared" ref="K21:P21" si="55">IF(E21&gt;100,"False",IF(E21&gt;79,5,IF(E21&gt;69,4,IF(E21&gt;59,3.5,IF(E21&gt;49,3,IF(E21&gt;39,2,IF(E21&gt;32,1,0)))))))</f>
        <v>0</v>
      </c>
      <c r="L21" s="27" t="str">
        <f t="shared" si="55"/>
        <v>0</v>
      </c>
      <c r="M21" s="27" t="str">
        <f t="shared" si="55"/>
        <v>0</v>
      </c>
      <c r="N21" s="27" t="str">
        <f t="shared" si="55"/>
        <v>0</v>
      </c>
      <c r="O21" s="27" t="str">
        <f t="shared" si="55"/>
        <v>0</v>
      </c>
      <c r="P21" s="26" t="str">
        <f t="shared" si="55"/>
        <v>0</v>
      </c>
      <c r="Q21" s="25" t="str">
        <f t="shared" si="4"/>
        <v>0</v>
      </c>
      <c r="R21" s="33" t="str">
        <f t="shared" si="5"/>
        <v>#DIV/0!</v>
      </c>
      <c r="S21" s="33" t="str">
        <f t="shared" si="6"/>
        <v>0.00</v>
      </c>
      <c r="T21" s="33" t="str">
        <f t="shared" si="7"/>
        <v>0.00</v>
      </c>
      <c r="U21" s="34" t="str">
        <f t="shared" si="8"/>
        <v>F</v>
      </c>
      <c r="V21" s="35" t="str">
        <f t="shared" si="9"/>
        <v>6</v>
      </c>
      <c r="W21" s="36"/>
      <c r="X21" s="44"/>
      <c r="Y21" s="38"/>
      <c r="Z21" s="27"/>
      <c r="AA21" s="27"/>
      <c r="AB21" s="27"/>
      <c r="AC21" s="27"/>
      <c r="AD21" s="27"/>
      <c r="AE21" s="29"/>
      <c r="AF21" s="29" t="str">
        <f t="shared" ref="AF21:AK21" si="56">IF(Y21&gt;100,"False",IF(Y21&gt;79,5,IF(Y21&gt;69,4,IF(Y21&gt;59,3.5,IF(Y21&gt;49,3,IF(Y21&gt;39,2,IF(Y21&gt;32,1,0)))))))</f>
        <v>0</v>
      </c>
      <c r="AG21" s="27" t="str">
        <f t="shared" si="56"/>
        <v>0</v>
      </c>
      <c r="AH21" s="27" t="str">
        <f t="shared" si="56"/>
        <v>0</v>
      </c>
      <c r="AI21" s="27" t="str">
        <f t="shared" si="56"/>
        <v>0</v>
      </c>
      <c r="AJ21" s="27" t="str">
        <f t="shared" si="56"/>
        <v>0</v>
      </c>
      <c r="AK21" s="27" t="str">
        <f t="shared" si="56"/>
        <v>0</v>
      </c>
      <c r="AL21" s="25" t="str">
        <f t="shared" si="11"/>
        <v>0</v>
      </c>
      <c r="AM21" s="39" t="str">
        <f t="shared" si="12"/>
        <v>#DIV/0!</v>
      </c>
      <c r="AN21" s="39" t="str">
        <f t="shared" si="13"/>
        <v>0.00</v>
      </c>
      <c r="AO21" s="33" t="str">
        <f t="shared" si="14"/>
        <v>0.00</v>
      </c>
      <c r="AP21" s="45" t="str">
        <f t="shared" si="28"/>
        <v>F</v>
      </c>
      <c r="AQ21" s="35" t="str">
        <f t="shared" si="16"/>
        <v>6</v>
      </c>
      <c r="AR21" s="40"/>
      <c r="AS21" s="41" t="str">
        <f t="shared" si="17"/>
        <v>0</v>
      </c>
      <c r="AT21" s="42" t="str">
        <f t="shared" si="18"/>
        <v>0.00</v>
      </c>
      <c r="AU21" s="43" t="str">
        <f t="shared" si="19"/>
        <v>12</v>
      </c>
    </row>
    <row r="22" ht="18.75" customHeight="1">
      <c r="A22" s="25"/>
      <c r="B22" s="26"/>
      <c r="C22" s="27">
        <v>21.0</v>
      </c>
      <c r="D22" s="28"/>
      <c r="E22" s="29"/>
      <c r="F22" s="27"/>
      <c r="G22" s="27"/>
      <c r="H22" s="27"/>
      <c r="I22" s="27"/>
      <c r="J22" s="28"/>
      <c r="K22" s="29" t="str">
        <f t="shared" ref="K22:P22" si="57">IF(E22&gt;100,"False",IF(E22&gt;79,5,IF(E22&gt;69,4,IF(E22&gt;59,3.5,IF(E22&gt;49,3,IF(E22&gt;39,2,IF(E22&gt;32,1,0)))))))</f>
        <v>0</v>
      </c>
      <c r="L22" s="27" t="str">
        <f t="shared" si="57"/>
        <v>0</v>
      </c>
      <c r="M22" s="27" t="str">
        <f t="shared" si="57"/>
        <v>0</v>
      </c>
      <c r="N22" s="27" t="str">
        <f t="shared" si="57"/>
        <v>0</v>
      </c>
      <c r="O22" s="27" t="str">
        <f t="shared" si="57"/>
        <v>0</v>
      </c>
      <c r="P22" s="26" t="str">
        <f t="shared" si="57"/>
        <v>0</v>
      </c>
      <c r="Q22" s="25" t="str">
        <f t="shared" si="4"/>
        <v>0</v>
      </c>
      <c r="R22" s="33" t="str">
        <f t="shared" si="5"/>
        <v>#DIV/0!</v>
      </c>
      <c r="S22" s="33" t="str">
        <f t="shared" si="6"/>
        <v>0.00</v>
      </c>
      <c r="T22" s="33" t="str">
        <f t="shared" si="7"/>
        <v>0.00</v>
      </c>
      <c r="U22" s="34" t="str">
        <f t="shared" si="8"/>
        <v>F</v>
      </c>
      <c r="V22" s="35" t="str">
        <f t="shared" si="9"/>
        <v>6</v>
      </c>
      <c r="W22" s="36"/>
      <c r="X22" s="44"/>
      <c r="Y22" s="38"/>
      <c r="Z22" s="27"/>
      <c r="AA22" s="27"/>
      <c r="AB22" s="27"/>
      <c r="AC22" s="27"/>
      <c r="AD22" s="27"/>
      <c r="AE22" s="29"/>
      <c r="AF22" s="29" t="str">
        <f t="shared" ref="AF22:AK22" si="58">IF(Y22&gt;100,"False",IF(Y22&gt;79,5,IF(Y22&gt;69,4,IF(Y22&gt;59,3.5,IF(Y22&gt;49,3,IF(Y22&gt;39,2,IF(Y22&gt;32,1,0)))))))</f>
        <v>0</v>
      </c>
      <c r="AG22" s="27" t="str">
        <f t="shared" si="58"/>
        <v>0</v>
      </c>
      <c r="AH22" s="27" t="str">
        <f t="shared" si="58"/>
        <v>0</v>
      </c>
      <c r="AI22" s="27" t="str">
        <f t="shared" si="58"/>
        <v>0</v>
      </c>
      <c r="AJ22" s="27" t="str">
        <f t="shared" si="58"/>
        <v>0</v>
      </c>
      <c r="AK22" s="27" t="str">
        <f t="shared" si="58"/>
        <v>0</v>
      </c>
      <c r="AL22" s="25" t="str">
        <f t="shared" si="11"/>
        <v>0</v>
      </c>
      <c r="AM22" s="39" t="str">
        <f t="shared" si="12"/>
        <v>#DIV/0!</v>
      </c>
      <c r="AN22" s="39" t="str">
        <f t="shared" si="13"/>
        <v>0.00</v>
      </c>
      <c r="AO22" s="33" t="str">
        <f t="shared" si="14"/>
        <v>0.00</v>
      </c>
      <c r="AP22" s="45" t="str">
        <f t="shared" si="28"/>
        <v>F</v>
      </c>
      <c r="AQ22" s="35" t="str">
        <f t="shared" si="16"/>
        <v>6</v>
      </c>
      <c r="AR22" s="40"/>
      <c r="AS22" s="41" t="str">
        <f t="shared" si="17"/>
        <v>0</v>
      </c>
      <c r="AT22" s="42" t="str">
        <f t="shared" si="18"/>
        <v>0.00</v>
      </c>
      <c r="AU22" s="43" t="str">
        <f t="shared" si="19"/>
        <v>12</v>
      </c>
    </row>
    <row r="23" ht="18.75" customHeight="1">
      <c r="A23" s="25"/>
      <c r="B23" s="26"/>
      <c r="C23" s="27">
        <v>22.0</v>
      </c>
      <c r="D23" s="28"/>
      <c r="E23" s="29"/>
      <c r="F23" s="27"/>
      <c r="G23" s="27"/>
      <c r="H23" s="27"/>
      <c r="I23" s="27"/>
      <c r="J23" s="28"/>
      <c r="K23" s="29" t="str">
        <f t="shared" ref="K23:P23" si="59">IF(E23&gt;100,"False",IF(E23&gt;79,5,IF(E23&gt;69,4,IF(E23&gt;59,3.5,IF(E23&gt;49,3,IF(E23&gt;39,2,IF(E23&gt;32,1,0)))))))</f>
        <v>0</v>
      </c>
      <c r="L23" s="27" t="str">
        <f t="shared" si="59"/>
        <v>0</v>
      </c>
      <c r="M23" s="27" t="str">
        <f t="shared" si="59"/>
        <v>0</v>
      </c>
      <c r="N23" s="27" t="str">
        <f t="shared" si="59"/>
        <v>0</v>
      </c>
      <c r="O23" s="27" t="str">
        <f t="shared" si="59"/>
        <v>0</v>
      </c>
      <c r="P23" s="26" t="str">
        <f t="shared" si="59"/>
        <v>0</v>
      </c>
      <c r="Q23" s="25" t="str">
        <f t="shared" si="4"/>
        <v>0</v>
      </c>
      <c r="R23" s="33" t="str">
        <f t="shared" si="5"/>
        <v>#DIV/0!</v>
      </c>
      <c r="S23" s="33" t="str">
        <f t="shared" si="6"/>
        <v>0.00</v>
      </c>
      <c r="T23" s="33" t="str">
        <f t="shared" si="7"/>
        <v>0.00</v>
      </c>
      <c r="U23" s="34" t="str">
        <f t="shared" si="8"/>
        <v>F</v>
      </c>
      <c r="V23" s="35" t="str">
        <f t="shared" si="9"/>
        <v>6</v>
      </c>
      <c r="W23" s="36"/>
      <c r="X23" s="44"/>
      <c r="Y23" s="38"/>
      <c r="Z23" s="27"/>
      <c r="AA23" s="27"/>
      <c r="AB23" s="27"/>
      <c r="AC23" s="27"/>
      <c r="AD23" s="27"/>
      <c r="AE23" s="29"/>
      <c r="AF23" s="29" t="str">
        <f t="shared" ref="AF23:AK23" si="60">IF(Y23&gt;100,"False",IF(Y23&gt;79,5,IF(Y23&gt;69,4,IF(Y23&gt;59,3.5,IF(Y23&gt;49,3,IF(Y23&gt;39,2,IF(Y23&gt;32,1,0)))))))</f>
        <v>0</v>
      </c>
      <c r="AG23" s="27" t="str">
        <f t="shared" si="60"/>
        <v>0</v>
      </c>
      <c r="AH23" s="27" t="str">
        <f t="shared" si="60"/>
        <v>0</v>
      </c>
      <c r="AI23" s="27" t="str">
        <f t="shared" si="60"/>
        <v>0</v>
      </c>
      <c r="AJ23" s="27" t="str">
        <f t="shared" si="60"/>
        <v>0</v>
      </c>
      <c r="AK23" s="27" t="str">
        <f t="shared" si="60"/>
        <v>0</v>
      </c>
      <c r="AL23" s="25" t="str">
        <f t="shared" si="11"/>
        <v>0</v>
      </c>
      <c r="AM23" s="39" t="str">
        <f t="shared" si="12"/>
        <v>#DIV/0!</v>
      </c>
      <c r="AN23" s="39" t="str">
        <f t="shared" si="13"/>
        <v>0.00</v>
      </c>
      <c r="AO23" s="33" t="str">
        <f t="shared" si="14"/>
        <v>0.00</v>
      </c>
      <c r="AP23" s="45" t="str">
        <f t="shared" si="28"/>
        <v>F</v>
      </c>
      <c r="AQ23" s="35" t="str">
        <f t="shared" si="16"/>
        <v>6</v>
      </c>
      <c r="AR23" s="40"/>
      <c r="AS23" s="41" t="str">
        <f t="shared" si="17"/>
        <v>0</v>
      </c>
      <c r="AT23" s="42" t="str">
        <f t="shared" si="18"/>
        <v>0.00</v>
      </c>
      <c r="AU23" s="43" t="str">
        <f t="shared" si="19"/>
        <v>12</v>
      </c>
    </row>
    <row r="24" ht="18.75" customHeight="1">
      <c r="A24" s="25"/>
      <c r="B24" s="26"/>
      <c r="C24" s="27">
        <v>23.0</v>
      </c>
      <c r="D24" s="28"/>
      <c r="E24" s="29"/>
      <c r="F24" s="27"/>
      <c r="G24" s="27"/>
      <c r="H24" s="27"/>
      <c r="I24" s="27"/>
      <c r="J24" s="28"/>
      <c r="K24" s="29" t="str">
        <f t="shared" ref="K24:P24" si="61">IF(E24&gt;100,"False",IF(E24&gt;79,5,IF(E24&gt;69,4,IF(E24&gt;59,3.5,IF(E24&gt;49,3,IF(E24&gt;39,2,IF(E24&gt;32,1,0)))))))</f>
        <v>0</v>
      </c>
      <c r="L24" s="27" t="str">
        <f t="shared" si="61"/>
        <v>0</v>
      </c>
      <c r="M24" s="27" t="str">
        <f t="shared" si="61"/>
        <v>0</v>
      </c>
      <c r="N24" s="27" t="str">
        <f t="shared" si="61"/>
        <v>0</v>
      </c>
      <c r="O24" s="27" t="str">
        <f t="shared" si="61"/>
        <v>0</v>
      </c>
      <c r="P24" s="26" t="str">
        <f t="shared" si="61"/>
        <v>0</v>
      </c>
      <c r="Q24" s="25" t="str">
        <f t="shared" si="4"/>
        <v>0</v>
      </c>
      <c r="R24" s="33" t="str">
        <f t="shared" si="5"/>
        <v>#DIV/0!</v>
      </c>
      <c r="S24" s="33" t="str">
        <f t="shared" si="6"/>
        <v>0.00</v>
      </c>
      <c r="T24" s="33" t="str">
        <f t="shared" si="7"/>
        <v>0.00</v>
      </c>
      <c r="U24" s="34" t="str">
        <f t="shared" si="8"/>
        <v>F</v>
      </c>
      <c r="V24" s="35" t="str">
        <f t="shared" si="9"/>
        <v>6</v>
      </c>
      <c r="W24" s="36"/>
      <c r="X24" s="44"/>
      <c r="Y24" s="38"/>
      <c r="Z24" s="27"/>
      <c r="AA24" s="27"/>
      <c r="AB24" s="27"/>
      <c r="AC24" s="27"/>
      <c r="AD24" s="27"/>
      <c r="AE24" s="29"/>
      <c r="AF24" s="29" t="str">
        <f t="shared" ref="AF24:AK24" si="62">IF(Y24&gt;100,"False",IF(Y24&gt;79,5,IF(Y24&gt;69,4,IF(Y24&gt;59,3.5,IF(Y24&gt;49,3,IF(Y24&gt;39,2,IF(Y24&gt;32,1,0)))))))</f>
        <v>0</v>
      </c>
      <c r="AG24" s="27" t="str">
        <f t="shared" si="62"/>
        <v>0</v>
      </c>
      <c r="AH24" s="27" t="str">
        <f t="shared" si="62"/>
        <v>0</v>
      </c>
      <c r="AI24" s="27" t="str">
        <f t="shared" si="62"/>
        <v>0</v>
      </c>
      <c r="AJ24" s="27" t="str">
        <f t="shared" si="62"/>
        <v>0</v>
      </c>
      <c r="AK24" s="27" t="str">
        <f t="shared" si="62"/>
        <v>0</v>
      </c>
      <c r="AL24" s="25" t="str">
        <f t="shared" si="11"/>
        <v>0</v>
      </c>
      <c r="AM24" s="39" t="str">
        <f t="shared" si="12"/>
        <v>#DIV/0!</v>
      </c>
      <c r="AN24" s="39" t="str">
        <f t="shared" si="13"/>
        <v>0.00</v>
      </c>
      <c r="AO24" s="33" t="str">
        <f t="shared" si="14"/>
        <v>0.00</v>
      </c>
      <c r="AP24" s="45" t="str">
        <f t="shared" si="28"/>
        <v>F</v>
      </c>
      <c r="AQ24" s="35" t="str">
        <f t="shared" si="16"/>
        <v>6</v>
      </c>
      <c r="AR24" s="40"/>
      <c r="AS24" s="41" t="str">
        <f t="shared" si="17"/>
        <v>0</v>
      </c>
      <c r="AT24" s="42" t="str">
        <f t="shared" si="18"/>
        <v>0.00</v>
      </c>
      <c r="AU24" s="43" t="str">
        <f t="shared" si="19"/>
        <v>12</v>
      </c>
    </row>
    <row r="25" ht="18.75" customHeight="1">
      <c r="A25" s="25"/>
      <c r="B25" s="26"/>
      <c r="C25" s="27">
        <v>24.0</v>
      </c>
      <c r="D25" s="28"/>
      <c r="E25" s="29"/>
      <c r="F25" s="27"/>
      <c r="G25" s="27"/>
      <c r="H25" s="27"/>
      <c r="I25" s="27"/>
      <c r="J25" s="28"/>
      <c r="K25" s="29" t="str">
        <f t="shared" ref="K25:P25" si="63">IF(E25&gt;100,"False",IF(E25&gt;79,5,IF(E25&gt;69,4,IF(E25&gt;59,3.5,IF(E25&gt;49,3,IF(E25&gt;39,2,IF(E25&gt;32,1,0)))))))</f>
        <v>0</v>
      </c>
      <c r="L25" s="27" t="str">
        <f t="shared" si="63"/>
        <v>0</v>
      </c>
      <c r="M25" s="27" t="str">
        <f t="shared" si="63"/>
        <v>0</v>
      </c>
      <c r="N25" s="27" t="str">
        <f t="shared" si="63"/>
        <v>0</v>
      </c>
      <c r="O25" s="27" t="str">
        <f t="shared" si="63"/>
        <v>0</v>
      </c>
      <c r="P25" s="26" t="str">
        <f t="shared" si="63"/>
        <v>0</v>
      </c>
      <c r="Q25" s="25" t="str">
        <f t="shared" si="4"/>
        <v>0</v>
      </c>
      <c r="R25" s="33" t="str">
        <f t="shared" si="5"/>
        <v>#DIV/0!</v>
      </c>
      <c r="S25" s="33" t="str">
        <f t="shared" si="6"/>
        <v>0.00</v>
      </c>
      <c r="T25" s="33" t="str">
        <f t="shared" si="7"/>
        <v>0.00</v>
      </c>
      <c r="U25" s="34" t="str">
        <f t="shared" si="8"/>
        <v>F</v>
      </c>
      <c r="V25" s="35" t="str">
        <f t="shared" si="9"/>
        <v>6</v>
      </c>
      <c r="W25" s="36"/>
      <c r="X25" s="44"/>
      <c r="Y25" s="38"/>
      <c r="Z25" s="27"/>
      <c r="AA25" s="27"/>
      <c r="AB25" s="27"/>
      <c r="AC25" s="27"/>
      <c r="AD25" s="27"/>
      <c r="AE25" s="29"/>
      <c r="AF25" s="29" t="str">
        <f t="shared" ref="AF25:AK25" si="64">IF(Y25&gt;100,"False",IF(Y25&gt;79,5,IF(Y25&gt;69,4,IF(Y25&gt;59,3.5,IF(Y25&gt;49,3,IF(Y25&gt;39,2,IF(Y25&gt;32,1,0)))))))</f>
        <v>0</v>
      </c>
      <c r="AG25" s="27" t="str">
        <f t="shared" si="64"/>
        <v>0</v>
      </c>
      <c r="AH25" s="27" t="str">
        <f t="shared" si="64"/>
        <v>0</v>
      </c>
      <c r="AI25" s="27" t="str">
        <f t="shared" si="64"/>
        <v>0</v>
      </c>
      <c r="AJ25" s="27" t="str">
        <f t="shared" si="64"/>
        <v>0</v>
      </c>
      <c r="AK25" s="27" t="str">
        <f t="shared" si="64"/>
        <v>0</v>
      </c>
      <c r="AL25" s="25" t="str">
        <f t="shared" si="11"/>
        <v>0</v>
      </c>
      <c r="AM25" s="39" t="str">
        <f t="shared" si="12"/>
        <v>#DIV/0!</v>
      </c>
      <c r="AN25" s="39" t="str">
        <f t="shared" si="13"/>
        <v>0.00</v>
      </c>
      <c r="AO25" s="33" t="str">
        <f t="shared" si="14"/>
        <v>0.00</v>
      </c>
      <c r="AP25" s="45" t="str">
        <f t="shared" si="28"/>
        <v>F</v>
      </c>
      <c r="AQ25" s="35" t="str">
        <f t="shared" si="16"/>
        <v>6</v>
      </c>
      <c r="AR25" s="40"/>
      <c r="AS25" s="41" t="str">
        <f t="shared" si="17"/>
        <v>0</v>
      </c>
      <c r="AT25" s="42" t="str">
        <f t="shared" si="18"/>
        <v>0.00</v>
      </c>
      <c r="AU25" s="43" t="str">
        <f t="shared" si="19"/>
        <v>12</v>
      </c>
    </row>
    <row r="26" ht="18.75" customHeight="1">
      <c r="A26" s="25"/>
      <c r="B26" s="26"/>
      <c r="C26" s="27">
        <v>25.0</v>
      </c>
      <c r="D26" s="28"/>
      <c r="E26" s="29"/>
      <c r="F26" s="27"/>
      <c r="G26" s="27"/>
      <c r="H26" s="27"/>
      <c r="I26" s="27"/>
      <c r="J26" s="28"/>
      <c r="K26" s="29" t="str">
        <f t="shared" ref="K26:P26" si="65">IF(E26&gt;100,"False",IF(E26&gt;79,5,IF(E26&gt;69,4,IF(E26&gt;59,3.5,IF(E26&gt;49,3,IF(E26&gt;39,2,IF(E26&gt;32,1,0)))))))</f>
        <v>0</v>
      </c>
      <c r="L26" s="27" t="str">
        <f t="shared" si="65"/>
        <v>0</v>
      </c>
      <c r="M26" s="27" t="str">
        <f t="shared" si="65"/>
        <v>0</v>
      </c>
      <c r="N26" s="27" t="str">
        <f t="shared" si="65"/>
        <v>0</v>
      </c>
      <c r="O26" s="27" t="str">
        <f t="shared" si="65"/>
        <v>0</v>
      </c>
      <c r="P26" s="26" t="str">
        <f t="shared" si="65"/>
        <v>0</v>
      </c>
      <c r="Q26" s="25" t="str">
        <f t="shared" si="4"/>
        <v>0</v>
      </c>
      <c r="R26" s="33" t="str">
        <f t="shared" si="5"/>
        <v>#DIV/0!</v>
      </c>
      <c r="S26" s="33" t="str">
        <f t="shared" si="6"/>
        <v>0.00</v>
      </c>
      <c r="T26" s="33" t="str">
        <f t="shared" si="7"/>
        <v>0.00</v>
      </c>
      <c r="U26" s="34" t="str">
        <f t="shared" si="8"/>
        <v>F</v>
      </c>
      <c r="V26" s="35" t="str">
        <f t="shared" si="9"/>
        <v>6</v>
      </c>
      <c r="W26" s="36"/>
      <c r="X26" s="44"/>
      <c r="Y26" s="38"/>
      <c r="Z26" s="27"/>
      <c r="AA26" s="27"/>
      <c r="AB26" s="27"/>
      <c r="AC26" s="27"/>
      <c r="AD26" s="27"/>
      <c r="AE26" s="29"/>
      <c r="AF26" s="29" t="str">
        <f t="shared" ref="AF26:AK26" si="66">IF(Y26&gt;100,"False",IF(Y26&gt;79,5,IF(Y26&gt;69,4,IF(Y26&gt;59,3.5,IF(Y26&gt;49,3,IF(Y26&gt;39,2,IF(Y26&gt;32,1,0)))))))</f>
        <v>0</v>
      </c>
      <c r="AG26" s="27" t="str">
        <f t="shared" si="66"/>
        <v>0</v>
      </c>
      <c r="AH26" s="27" t="str">
        <f t="shared" si="66"/>
        <v>0</v>
      </c>
      <c r="AI26" s="27" t="str">
        <f t="shared" si="66"/>
        <v>0</v>
      </c>
      <c r="AJ26" s="27" t="str">
        <f t="shared" si="66"/>
        <v>0</v>
      </c>
      <c r="AK26" s="27" t="str">
        <f t="shared" si="66"/>
        <v>0</v>
      </c>
      <c r="AL26" s="25" t="str">
        <f t="shared" si="11"/>
        <v>0</v>
      </c>
      <c r="AM26" s="39" t="str">
        <f t="shared" si="12"/>
        <v>#DIV/0!</v>
      </c>
      <c r="AN26" s="39" t="str">
        <f t="shared" si="13"/>
        <v>0.00</v>
      </c>
      <c r="AO26" s="33" t="str">
        <f t="shared" si="14"/>
        <v>0.00</v>
      </c>
      <c r="AP26" s="45" t="str">
        <f t="shared" si="28"/>
        <v>F</v>
      </c>
      <c r="AQ26" s="35" t="str">
        <f t="shared" si="16"/>
        <v>6</v>
      </c>
      <c r="AR26" s="40"/>
      <c r="AS26" s="41" t="str">
        <f t="shared" si="17"/>
        <v>0</v>
      </c>
      <c r="AT26" s="42" t="str">
        <f t="shared" si="18"/>
        <v>0.00</v>
      </c>
      <c r="AU26" s="43" t="str">
        <f t="shared" si="19"/>
        <v>12</v>
      </c>
    </row>
    <row r="27" ht="18.75" customHeight="1">
      <c r="A27" s="25"/>
      <c r="B27" s="26"/>
      <c r="C27" s="27">
        <v>26.0</v>
      </c>
      <c r="D27" s="28"/>
      <c r="E27" s="29"/>
      <c r="F27" s="27"/>
      <c r="G27" s="27"/>
      <c r="H27" s="27"/>
      <c r="I27" s="27"/>
      <c r="J27" s="28"/>
      <c r="K27" s="29" t="str">
        <f t="shared" ref="K27:P27" si="67">IF(E27&gt;100,"False",IF(E27&gt;79,5,IF(E27&gt;69,4,IF(E27&gt;59,3.5,IF(E27&gt;49,3,IF(E27&gt;39,2,IF(E27&gt;32,1,0)))))))</f>
        <v>0</v>
      </c>
      <c r="L27" s="27" t="str">
        <f t="shared" si="67"/>
        <v>0</v>
      </c>
      <c r="M27" s="27" t="str">
        <f t="shared" si="67"/>
        <v>0</v>
      </c>
      <c r="N27" s="27" t="str">
        <f t="shared" si="67"/>
        <v>0</v>
      </c>
      <c r="O27" s="27" t="str">
        <f t="shared" si="67"/>
        <v>0</v>
      </c>
      <c r="P27" s="26" t="str">
        <f t="shared" si="67"/>
        <v>0</v>
      </c>
      <c r="Q27" s="25" t="str">
        <f t="shared" si="4"/>
        <v>0</v>
      </c>
      <c r="R27" s="33" t="str">
        <f t="shared" si="5"/>
        <v>#DIV/0!</v>
      </c>
      <c r="S27" s="33" t="str">
        <f t="shared" si="6"/>
        <v>0.00</v>
      </c>
      <c r="T27" s="33" t="str">
        <f t="shared" si="7"/>
        <v>0.00</v>
      </c>
      <c r="U27" s="34" t="str">
        <f t="shared" si="8"/>
        <v>F</v>
      </c>
      <c r="V27" s="35" t="str">
        <f t="shared" si="9"/>
        <v>6</v>
      </c>
      <c r="W27" s="36"/>
      <c r="X27" s="44"/>
      <c r="Y27" s="38"/>
      <c r="Z27" s="27"/>
      <c r="AA27" s="27"/>
      <c r="AB27" s="27"/>
      <c r="AC27" s="27"/>
      <c r="AD27" s="27"/>
      <c r="AE27" s="29"/>
      <c r="AF27" s="29" t="str">
        <f t="shared" ref="AF27:AK27" si="68">IF(Y27&gt;100,"False",IF(Y27&gt;79,5,IF(Y27&gt;69,4,IF(Y27&gt;59,3.5,IF(Y27&gt;49,3,IF(Y27&gt;39,2,IF(Y27&gt;32,1,0)))))))</f>
        <v>0</v>
      </c>
      <c r="AG27" s="27" t="str">
        <f t="shared" si="68"/>
        <v>0</v>
      </c>
      <c r="AH27" s="27" t="str">
        <f t="shared" si="68"/>
        <v>0</v>
      </c>
      <c r="AI27" s="27" t="str">
        <f t="shared" si="68"/>
        <v>0</v>
      </c>
      <c r="AJ27" s="27" t="str">
        <f t="shared" si="68"/>
        <v>0</v>
      </c>
      <c r="AK27" s="27" t="str">
        <f t="shared" si="68"/>
        <v>0</v>
      </c>
      <c r="AL27" s="25" t="str">
        <f t="shared" si="11"/>
        <v>0</v>
      </c>
      <c r="AM27" s="39" t="str">
        <f t="shared" si="12"/>
        <v>#DIV/0!</v>
      </c>
      <c r="AN27" s="39" t="str">
        <f t="shared" si="13"/>
        <v>0.00</v>
      </c>
      <c r="AO27" s="33" t="str">
        <f t="shared" si="14"/>
        <v>0.00</v>
      </c>
      <c r="AP27" s="45" t="str">
        <f t="shared" si="28"/>
        <v>F</v>
      </c>
      <c r="AQ27" s="35" t="str">
        <f t="shared" si="16"/>
        <v>6</v>
      </c>
      <c r="AR27" s="40"/>
      <c r="AS27" s="41" t="str">
        <f t="shared" si="17"/>
        <v>0</v>
      </c>
      <c r="AT27" s="42" t="str">
        <f t="shared" si="18"/>
        <v>0.00</v>
      </c>
      <c r="AU27" s="43" t="str">
        <f t="shared" si="19"/>
        <v>12</v>
      </c>
    </row>
    <row r="28" ht="18.75" customHeight="1">
      <c r="A28" s="25"/>
      <c r="B28" s="26"/>
      <c r="C28" s="27">
        <v>27.0</v>
      </c>
      <c r="D28" s="28"/>
      <c r="E28" s="29"/>
      <c r="F28" s="27"/>
      <c r="G28" s="27"/>
      <c r="H28" s="27"/>
      <c r="I28" s="27"/>
      <c r="J28" s="28"/>
      <c r="K28" s="29" t="str">
        <f t="shared" ref="K28:P28" si="69">IF(E28&gt;100,"False",IF(E28&gt;79,5,IF(E28&gt;69,4,IF(E28&gt;59,3.5,IF(E28&gt;49,3,IF(E28&gt;39,2,IF(E28&gt;32,1,0)))))))</f>
        <v>0</v>
      </c>
      <c r="L28" s="27" t="str">
        <f t="shared" si="69"/>
        <v>0</v>
      </c>
      <c r="M28" s="27" t="str">
        <f t="shared" si="69"/>
        <v>0</v>
      </c>
      <c r="N28" s="27" t="str">
        <f t="shared" si="69"/>
        <v>0</v>
      </c>
      <c r="O28" s="27" t="str">
        <f t="shared" si="69"/>
        <v>0</v>
      </c>
      <c r="P28" s="26" t="str">
        <f t="shared" si="69"/>
        <v>0</v>
      </c>
      <c r="Q28" s="25" t="str">
        <f t="shared" si="4"/>
        <v>0</v>
      </c>
      <c r="R28" s="33" t="str">
        <f t="shared" si="5"/>
        <v>#DIV/0!</v>
      </c>
      <c r="S28" s="33" t="str">
        <f t="shared" si="6"/>
        <v>0.00</v>
      </c>
      <c r="T28" s="33" t="str">
        <f t="shared" si="7"/>
        <v>0.00</v>
      </c>
      <c r="U28" s="34" t="str">
        <f t="shared" si="8"/>
        <v>F</v>
      </c>
      <c r="V28" s="35" t="str">
        <f t="shared" si="9"/>
        <v>6</v>
      </c>
      <c r="W28" s="36"/>
      <c r="X28" s="44"/>
      <c r="Y28" s="38"/>
      <c r="Z28" s="27"/>
      <c r="AA28" s="27"/>
      <c r="AB28" s="27"/>
      <c r="AC28" s="27"/>
      <c r="AD28" s="27"/>
      <c r="AE28" s="29"/>
      <c r="AF28" s="29" t="str">
        <f t="shared" ref="AF28:AK28" si="70">IF(Y28&gt;100,"False",IF(Y28&gt;79,5,IF(Y28&gt;69,4,IF(Y28&gt;59,3.5,IF(Y28&gt;49,3,IF(Y28&gt;39,2,IF(Y28&gt;32,1,0)))))))</f>
        <v>0</v>
      </c>
      <c r="AG28" s="27" t="str">
        <f t="shared" si="70"/>
        <v>0</v>
      </c>
      <c r="AH28" s="27" t="str">
        <f t="shared" si="70"/>
        <v>0</v>
      </c>
      <c r="AI28" s="27" t="str">
        <f t="shared" si="70"/>
        <v>0</v>
      </c>
      <c r="AJ28" s="27" t="str">
        <f t="shared" si="70"/>
        <v>0</v>
      </c>
      <c r="AK28" s="27" t="str">
        <f t="shared" si="70"/>
        <v>0</v>
      </c>
      <c r="AL28" s="25" t="str">
        <f t="shared" si="11"/>
        <v>0</v>
      </c>
      <c r="AM28" s="39" t="str">
        <f t="shared" si="12"/>
        <v>#DIV/0!</v>
      </c>
      <c r="AN28" s="39" t="str">
        <f t="shared" si="13"/>
        <v>0.00</v>
      </c>
      <c r="AO28" s="33" t="str">
        <f t="shared" si="14"/>
        <v>0.00</v>
      </c>
      <c r="AP28" s="45" t="str">
        <f t="shared" si="28"/>
        <v>F</v>
      </c>
      <c r="AQ28" s="35" t="str">
        <f t="shared" si="16"/>
        <v>6</v>
      </c>
      <c r="AR28" s="40"/>
      <c r="AS28" s="41" t="str">
        <f t="shared" si="17"/>
        <v>0</v>
      </c>
      <c r="AT28" s="42" t="str">
        <f t="shared" si="18"/>
        <v>0.00</v>
      </c>
      <c r="AU28" s="43" t="str">
        <f t="shared" si="19"/>
        <v>12</v>
      </c>
    </row>
    <row r="29" ht="18.75" customHeight="1">
      <c r="A29" s="25"/>
      <c r="B29" s="26"/>
      <c r="C29" s="27">
        <v>28.0</v>
      </c>
      <c r="D29" s="28"/>
      <c r="E29" s="29"/>
      <c r="F29" s="27"/>
      <c r="G29" s="27"/>
      <c r="H29" s="27"/>
      <c r="I29" s="27"/>
      <c r="J29" s="28"/>
      <c r="K29" s="29" t="str">
        <f t="shared" ref="K29:P29" si="71">IF(E29&gt;100,"False",IF(E29&gt;79,5,IF(E29&gt;69,4,IF(E29&gt;59,3.5,IF(E29&gt;49,3,IF(E29&gt;39,2,IF(E29&gt;32,1,0)))))))</f>
        <v>0</v>
      </c>
      <c r="L29" s="27" t="str">
        <f t="shared" si="71"/>
        <v>0</v>
      </c>
      <c r="M29" s="27" t="str">
        <f t="shared" si="71"/>
        <v>0</v>
      </c>
      <c r="N29" s="27" t="str">
        <f t="shared" si="71"/>
        <v>0</v>
      </c>
      <c r="O29" s="27" t="str">
        <f t="shared" si="71"/>
        <v>0</v>
      </c>
      <c r="P29" s="26" t="str">
        <f t="shared" si="71"/>
        <v>0</v>
      </c>
      <c r="Q29" s="25" t="str">
        <f t="shared" si="4"/>
        <v>0</v>
      </c>
      <c r="R29" s="33" t="str">
        <f t="shared" si="5"/>
        <v>#DIV/0!</v>
      </c>
      <c r="S29" s="33" t="str">
        <f t="shared" si="6"/>
        <v>0.00</v>
      </c>
      <c r="T29" s="33" t="str">
        <f t="shared" si="7"/>
        <v>0.00</v>
      </c>
      <c r="U29" s="34" t="str">
        <f t="shared" si="8"/>
        <v>F</v>
      </c>
      <c r="V29" s="35" t="str">
        <f t="shared" si="9"/>
        <v>6</v>
      </c>
      <c r="W29" s="36"/>
      <c r="X29" s="44"/>
      <c r="Y29" s="38"/>
      <c r="Z29" s="27"/>
      <c r="AA29" s="27"/>
      <c r="AB29" s="27"/>
      <c r="AC29" s="27"/>
      <c r="AD29" s="27"/>
      <c r="AE29" s="29"/>
      <c r="AF29" s="29" t="str">
        <f t="shared" ref="AF29:AK29" si="72">IF(Y29&gt;100,"False",IF(Y29&gt;79,5,IF(Y29&gt;69,4,IF(Y29&gt;59,3.5,IF(Y29&gt;49,3,IF(Y29&gt;39,2,IF(Y29&gt;32,1,0)))))))</f>
        <v>0</v>
      </c>
      <c r="AG29" s="27" t="str">
        <f t="shared" si="72"/>
        <v>0</v>
      </c>
      <c r="AH29" s="27" t="str">
        <f t="shared" si="72"/>
        <v>0</v>
      </c>
      <c r="AI29" s="27" t="str">
        <f t="shared" si="72"/>
        <v>0</v>
      </c>
      <c r="AJ29" s="27" t="str">
        <f t="shared" si="72"/>
        <v>0</v>
      </c>
      <c r="AK29" s="27" t="str">
        <f t="shared" si="72"/>
        <v>0</v>
      </c>
      <c r="AL29" s="25" t="str">
        <f t="shared" si="11"/>
        <v>0</v>
      </c>
      <c r="AM29" s="39" t="str">
        <f t="shared" si="12"/>
        <v>#DIV/0!</v>
      </c>
      <c r="AN29" s="39" t="str">
        <f t="shared" si="13"/>
        <v>0.00</v>
      </c>
      <c r="AO29" s="33" t="str">
        <f t="shared" si="14"/>
        <v>0.00</v>
      </c>
      <c r="AP29" s="45" t="str">
        <f t="shared" si="28"/>
        <v>F</v>
      </c>
      <c r="AQ29" s="35" t="str">
        <f t="shared" si="16"/>
        <v>6</v>
      </c>
      <c r="AR29" s="40"/>
      <c r="AS29" s="41" t="str">
        <f t="shared" si="17"/>
        <v>0</v>
      </c>
      <c r="AT29" s="42" t="str">
        <f t="shared" si="18"/>
        <v>0.00</v>
      </c>
      <c r="AU29" s="43" t="str">
        <f t="shared" si="19"/>
        <v>12</v>
      </c>
    </row>
    <row r="30" ht="18.75" customHeight="1">
      <c r="A30" s="25"/>
      <c r="B30" s="26"/>
      <c r="C30" s="27">
        <v>29.0</v>
      </c>
      <c r="D30" s="28"/>
      <c r="E30" s="29"/>
      <c r="F30" s="27"/>
      <c r="G30" s="27"/>
      <c r="H30" s="27"/>
      <c r="I30" s="27"/>
      <c r="J30" s="28"/>
      <c r="K30" s="29" t="str">
        <f t="shared" ref="K30:P30" si="73">IF(E30&gt;100,"False",IF(E30&gt;79,5,IF(E30&gt;69,4,IF(E30&gt;59,3.5,IF(E30&gt;49,3,IF(E30&gt;39,2,IF(E30&gt;32,1,0)))))))</f>
        <v>0</v>
      </c>
      <c r="L30" s="27" t="str">
        <f t="shared" si="73"/>
        <v>0</v>
      </c>
      <c r="M30" s="27" t="str">
        <f t="shared" si="73"/>
        <v>0</v>
      </c>
      <c r="N30" s="27" t="str">
        <f t="shared" si="73"/>
        <v>0</v>
      </c>
      <c r="O30" s="27" t="str">
        <f t="shared" si="73"/>
        <v>0</v>
      </c>
      <c r="P30" s="26" t="str">
        <f t="shared" si="73"/>
        <v>0</v>
      </c>
      <c r="Q30" s="25" t="str">
        <f t="shared" si="4"/>
        <v>0</v>
      </c>
      <c r="R30" s="33" t="str">
        <f t="shared" si="5"/>
        <v>#DIV/0!</v>
      </c>
      <c r="S30" s="33" t="str">
        <f t="shared" si="6"/>
        <v>0.00</v>
      </c>
      <c r="T30" s="33" t="str">
        <f t="shared" si="7"/>
        <v>0.00</v>
      </c>
      <c r="U30" s="34" t="str">
        <f t="shared" si="8"/>
        <v>F</v>
      </c>
      <c r="V30" s="35" t="str">
        <f t="shared" si="9"/>
        <v>6</v>
      </c>
      <c r="W30" s="36"/>
      <c r="X30" s="44"/>
      <c r="Y30" s="38"/>
      <c r="Z30" s="27"/>
      <c r="AA30" s="27"/>
      <c r="AB30" s="27"/>
      <c r="AC30" s="27"/>
      <c r="AD30" s="27"/>
      <c r="AE30" s="29"/>
      <c r="AF30" s="29" t="str">
        <f t="shared" ref="AF30:AK30" si="74">IF(Y30&gt;100,"False",IF(Y30&gt;79,5,IF(Y30&gt;69,4,IF(Y30&gt;59,3.5,IF(Y30&gt;49,3,IF(Y30&gt;39,2,IF(Y30&gt;32,1,0)))))))</f>
        <v>0</v>
      </c>
      <c r="AG30" s="27" t="str">
        <f t="shared" si="74"/>
        <v>0</v>
      </c>
      <c r="AH30" s="27" t="str">
        <f t="shared" si="74"/>
        <v>0</v>
      </c>
      <c r="AI30" s="27" t="str">
        <f t="shared" si="74"/>
        <v>0</v>
      </c>
      <c r="AJ30" s="27" t="str">
        <f t="shared" si="74"/>
        <v>0</v>
      </c>
      <c r="AK30" s="27" t="str">
        <f t="shared" si="74"/>
        <v>0</v>
      </c>
      <c r="AL30" s="25" t="str">
        <f t="shared" si="11"/>
        <v>0</v>
      </c>
      <c r="AM30" s="39" t="str">
        <f t="shared" si="12"/>
        <v>#DIV/0!</v>
      </c>
      <c r="AN30" s="39" t="str">
        <f t="shared" si="13"/>
        <v>0.00</v>
      </c>
      <c r="AO30" s="33" t="str">
        <f t="shared" si="14"/>
        <v>0.00</v>
      </c>
      <c r="AP30" s="45" t="str">
        <f t="shared" si="28"/>
        <v>F</v>
      </c>
      <c r="AQ30" s="35" t="str">
        <f t="shared" si="16"/>
        <v>6</v>
      </c>
      <c r="AR30" s="40"/>
      <c r="AS30" s="41" t="str">
        <f t="shared" si="17"/>
        <v>0</v>
      </c>
      <c r="AT30" s="42" t="str">
        <f t="shared" si="18"/>
        <v>0.00</v>
      </c>
      <c r="AU30" s="43" t="str">
        <f t="shared" si="19"/>
        <v>12</v>
      </c>
    </row>
    <row r="31" ht="18.75" customHeight="1">
      <c r="A31" s="25"/>
      <c r="B31" s="26"/>
      <c r="C31" s="27">
        <v>30.0</v>
      </c>
      <c r="D31" s="28"/>
      <c r="E31" s="29"/>
      <c r="F31" s="27"/>
      <c r="G31" s="27"/>
      <c r="H31" s="27"/>
      <c r="I31" s="27"/>
      <c r="J31" s="28"/>
      <c r="K31" s="29" t="str">
        <f t="shared" ref="K31:P31" si="75">IF(E31&gt;100,"False",IF(E31&gt;79,5,IF(E31&gt;69,4,IF(E31&gt;59,3.5,IF(E31&gt;49,3,IF(E31&gt;39,2,IF(E31&gt;32,1,0)))))))</f>
        <v>0</v>
      </c>
      <c r="L31" s="27" t="str">
        <f t="shared" si="75"/>
        <v>0</v>
      </c>
      <c r="M31" s="27" t="str">
        <f t="shared" si="75"/>
        <v>0</v>
      </c>
      <c r="N31" s="27" t="str">
        <f t="shared" si="75"/>
        <v>0</v>
      </c>
      <c r="O31" s="27" t="str">
        <f t="shared" si="75"/>
        <v>0</v>
      </c>
      <c r="P31" s="26" t="str">
        <f t="shared" si="75"/>
        <v>0</v>
      </c>
      <c r="Q31" s="25" t="str">
        <f t="shared" si="4"/>
        <v>0</v>
      </c>
      <c r="R31" s="33" t="str">
        <f t="shared" si="5"/>
        <v>#DIV/0!</v>
      </c>
      <c r="S31" s="33" t="str">
        <f t="shared" si="6"/>
        <v>0.00</v>
      </c>
      <c r="T31" s="33" t="str">
        <f t="shared" si="7"/>
        <v>0.00</v>
      </c>
      <c r="U31" s="34" t="str">
        <f t="shared" si="8"/>
        <v>F</v>
      </c>
      <c r="V31" s="35" t="str">
        <f t="shared" si="9"/>
        <v>6</v>
      </c>
      <c r="W31" s="36"/>
      <c r="X31" s="44"/>
      <c r="Y31" s="38"/>
      <c r="Z31" s="27"/>
      <c r="AA31" s="27"/>
      <c r="AB31" s="27"/>
      <c r="AC31" s="27"/>
      <c r="AD31" s="27"/>
      <c r="AE31" s="29"/>
      <c r="AF31" s="29" t="str">
        <f t="shared" ref="AF31:AK31" si="76">IF(Y31&gt;100,"False",IF(Y31&gt;79,5,IF(Y31&gt;69,4,IF(Y31&gt;59,3.5,IF(Y31&gt;49,3,IF(Y31&gt;39,2,IF(Y31&gt;32,1,0)))))))</f>
        <v>0</v>
      </c>
      <c r="AG31" s="27" t="str">
        <f t="shared" si="76"/>
        <v>0</v>
      </c>
      <c r="AH31" s="27" t="str">
        <f t="shared" si="76"/>
        <v>0</v>
      </c>
      <c r="AI31" s="27" t="str">
        <f t="shared" si="76"/>
        <v>0</v>
      </c>
      <c r="AJ31" s="27" t="str">
        <f t="shared" si="76"/>
        <v>0</v>
      </c>
      <c r="AK31" s="27" t="str">
        <f t="shared" si="76"/>
        <v>0</v>
      </c>
      <c r="AL31" s="25" t="str">
        <f t="shared" si="11"/>
        <v>0</v>
      </c>
      <c r="AM31" s="33" t="str">
        <f t="shared" si="12"/>
        <v>#DIV/0!</v>
      </c>
      <c r="AN31" s="39" t="str">
        <f t="shared" si="13"/>
        <v>0.00</v>
      </c>
      <c r="AO31" s="33" t="str">
        <f t="shared" si="14"/>
        <v>0.00</v>
      </c>
      <c r="AP31" s="34" t="str">
        <f t="shared" si="28"/>
        <v>F</v>
      </c>
      <c r="AQ31" s="35" t="str">
        <f t="shared" si="16"/>
        <v>6</v>
      </c>
      <c r="AR31" s="46"/>
      <c r="AS31" s="47" t="str">
        <f t="shared" si="17"/>
        <v>0</v>
      </c>
      <c r="AT31" s="48" t="str">
        <f t="shared" si="18"/>
        <v>0.00</v>
      </c>
      <c r="AU31" s="49" t="str">
        <f t="shared" si="19"/>
        <v>12</v>
      </c>
    </row>
    <row r="32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</row>
    <row r="35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</row>
    <row r="37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</row>
    <row r="38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</row>
    <row r="39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</row>
    <row r="41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</row>
    <row r="43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</row>
    <row r="44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</row>
    <row r="45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</row>
    <row r="4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</row>
    <row r="47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</row>
    <row r="48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</row>
    <row r="49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</row>
    <row r="50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</row>
    <row r="51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</row>
    <row r="52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</row>
    <row r="53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</row>
    <row r="54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</row>
    <row r="55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</row>
    <row r="5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</row>
    <row r="57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</row>
    <row r="58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</row>
    <row r="59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</row>
    <row r="60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1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</row>
    <row r="61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1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</row>
    <row r="62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1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</row>
    <row r="63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1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</row>
    <row r="64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1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</row>
    <row r="65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1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</row>
    <row r="6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1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</row>
    <row r="67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1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</row>
    <row r="68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1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</row>
    <row r="6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1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</row>
    <row r="70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1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</row>
    <row r="71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1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</row>
    <row r="72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1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</row>
    <row r="73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1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</row>
    <row r="74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1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</row>
    <row r="75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1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</row>
    <row r="7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1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</row>
    <row r="77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1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</row>
    <row r="78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1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</row>
    <row r="79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1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</row>
    <row r="80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1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</row>
    <row r="81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1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</row>
    <row r="82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1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</row>
    <row r="83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1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</row>
    <row r="84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1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</row>
    <row r="85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1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</row>
    <row r="8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1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</row>
    <row r="87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1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</row>
    <row r="88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1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</row>
    <row r="89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1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</row>
    <row r="90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1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</row>
    <row r="91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1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</row>
    <row r="92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</row>
    <row r="93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1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</row>
    <row r="94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1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</row>
    <row r="95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1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</row>
    <row r="9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1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</row>
    <row r="97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1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1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</row>
    <row r="99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</row>
    <row r="100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</row>
    <row r="101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</row>
    <row r="102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1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</row>
    <row r="103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1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</row>
    <row r="104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1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</row>
    <row r="105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</row>
    <row r="10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</row>
    <row r="107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1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</row>
    <row r="108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1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</row>
    <row r="109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1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</row>
    <row r="110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1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</row>
    <row r="111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1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</row>
    <row r="112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1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</row>
    <row r="113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1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</row>
    <row r="114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1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</row>
    <row r="115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1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</row>
    <row r="11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</row>
    <row r="117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1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</row>
    <row r="118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1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</row>
    <row r="119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1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</row>
    <row r="120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</row>
    <row r="121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1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</row>
    <row r="122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1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</row>
    <row r="123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1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</row>
    <row r="124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1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</row>
    <row r="125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1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</row>
    <row r="1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1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</row>
    <row r="127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1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</row>
    <row r="128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1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</row>
    <row r="129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1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</row>
    <row r="130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1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</row>
    <row r="131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1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</row>
    <row r="132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1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</row>
    <row r="133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1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</row>
    <row r="134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1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</row>
    <row r="13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1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</row>
    <row r="13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1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</row>
    <row r="137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1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</row>
    <row r="138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1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</row>
    <row r="139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1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</row>
    <row r="140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1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</row>
    <row r="141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1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</row>
    <row r="142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1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</row>
    <row r="143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1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</row>
    <row r="144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1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</row>
    <row r="14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1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</row>
    <row r="14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1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</row>
    <row r="147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1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</row>
    <row r="148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1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</row>
    <row r="149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1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</row>
    <row r="150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1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</row>
    <row r="151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1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</row>
    <row r="152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1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</row>
    <row r="153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1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</row>
    <row r="154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1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</row>
    <row r="155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1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</row>
    <row r="15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1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</row>
    <row r="157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1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</row>
    <row r="158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1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</row>
    <row r="159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1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</row>
    <row r="160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1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</row>
    <row r="161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1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</row>
    <row r="162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1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</row>
    <row r="163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1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</row>
    <row r="164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1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</row>
    <row r="165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1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</row>
    <row r="16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1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</row>
    <row r="167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1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</row>
    <row r="168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1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</row>
    <row r="169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1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</row>
    <row r="170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1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</row>
    <row r="171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1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</row>
    <row r="172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1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</row>
    <row r="173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1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</row>
    <row r="174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1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</row>
    <row r="175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1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</row>
    <row r="17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1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</row>
    <row r="177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1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</row>
    <row r="178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1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</row>
    <row r="179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1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</row>
    <row r="180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1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</row>
    <row r="181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1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</row>
    <row r="182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1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</row>
    <row r="183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1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</row>
    <row r="184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1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</row>
    <row r="185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1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</row>
    <row r="18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1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</row>
    <row r="187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1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</row>
    <row r="188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1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</row>
    <row r="189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1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</row>
    <row r="190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1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</row>
    <row r="191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1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</row>
    <row r="19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1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</row>
    <row r="19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1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</row>
    <row r="194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1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</row>
    <row r="195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1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</row>
    <row r="19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1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</row>
    <row r="197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1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</row>
    <row r="198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1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</row>
    <row r="199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1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</row>
    <row r="200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1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</row>
    <row r="201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1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</row>
    <row r="202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1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</row>
    <row r="20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1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</row>
    <row r="204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1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</row>
    <row r="205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1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</row>
    <row r="20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1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</row>
    <row r="207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1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</row>
    <row r="208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1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</row>
    <row r="209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1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</row>
    <row r="210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1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</row>
    <row r="21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1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</row>
    <row r="212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1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</row>
    <row r="21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1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</row>
    <row r="214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1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</row>
    <row r="215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1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</row>
    <row r="21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1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</row>
    <row r="217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1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</row>
    <row r="218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1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</row>
    <row r="219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1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</row>
  </sheetData>
  <conditionalFormatting sqref="E2:J31">
    <cfRule type="containsBlanks" dxfId="0" priority="1">
      <formula>LEN(TRIM(E2))=0</formula>
    </cfRule>
  </conditionalFormatting>
  <conditionalFormatting sqref="T2:T31 AO2:AO31">
    <cfRule type="cellIs" dxfId="1" priority="2" operator="equal">
      <formula>0</formula>
    </cfRule>
  </conditionalFormatting>
  <conditionalFormatting sqref="V2:V31 AQ2:AQ31">
    <cfRule type="notContainsText" dxfId="1" priority="3" operator="notContains" text="0">
      <formula>ISERROR(SEARCH(("0"),(V2)))</formula>
    </cfRule>
  </conditionalFormatting>
  <conditionalFormatting sqref="V2:V31 AQ2:AQ31">
    <cfRule type="notContainsText" dxfId="1" priority="4" operator="notContains" text="0">
      <formula>ISERROR(SEARCH(("0"),(V2)))</formula>
    </cfRule>
  </conditionalFormatting>
  <conditionalFormatting sqref="Y2:AE31">
    <cfRule type="containsBlanks" dxfId="0" priority="5">
      <formula>LEN(TRIM(Y2))=0</formula>
    </cfRule>
  </conditionalFormatting>
  <conditionalFormatting sqref="U2:U31 AP2:AP31">
    <cfRule type="containsText" dxfId="2" priority="6" operator="containsText" text="F">
      <formula>NOT(ISERROR(SEARCH(("F"),(U2))))</formula>
    </cfRule>
  </conditionalFormatting>
  <conditionalFormatting sqref="U2:U31 AP2:AP31">
    <cfRule type="containsText" dxfId="2" priority="7" operator="containsText" text="F">
      <formula>NOT(ISERROR(SEARCH(("F"),(U2))))</formula>
    </cfRule>
  </conditionalFormatting>
  <conditionalFormatting sqref="E2:J31">
    <cfRule type="cellIs" dxfId="1" priority="8" operator="lessThan">
      <formula>33</formula>
    </cfRule>
  </conditionalFormatting>
  <conditionalFormatting sqref="Y2:AD31">
    <cfRule type="cellIs" dxfId="1" priority="9" operator="lessThan">
      <formula>33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5.13"/>
    <col customWidth="1" min="2" max="2" width="22.25"/>
    <col customWidth="1" min="3" max="4" width="5.13"/>
    <col customWidth="1" min="5" max="5" width="7.13"/>
    <col customWidth="1" min="6" max="12" width="6.0"/>
    <col customWidth="1" hidden="1" min="13" max="15" width="6.0"/>
    <col customWidth="1" hidden="1" min="16" max="16" width="5.38"/>
    <col customWidth="1" hidden="1" min="17" max="17" width="6.13"/>
    <col customWidth="1" hidden="1" min="18" max="20" width="6.5"/>
    <col customWidth="1" min="21" max="21" width="6.5"/>
    <col customWidth="1" min="22" max="22" width="7.25"/>
    <col customWidth="1" hidden="1" min="23" max="23" width="7.25"/>
    <col customWidth="1" min="24" max="24" width="5.63"/>
    <col customWidth="1" min="25" max="25" width="6.13"/>
    <col customWidth="1" min="26" max="26" width="5.38"/>
    <col customWidth="1" min="27" max="27" width="9.25"/>
    <col customWidth="1" min="28" max="28" width="12.25"/>
    <col customWidth="1" min="29" max="29" width="7.0"/>
    <col customWidth="1" min="30" max="36" width="5.63"/>
    <col customWidth="1" min="37" max="37" width="6.5"/>
    <col customWidth="1" hidden="1" min="38" max="45" width="10.13"/>
    <col customWidth="1" min="46" max="46" width="5.75"/>
    <col customWidth="1" min="47" max="47" width="5.63"/>
    <col customWidth="1" hidden="1" min="48" max="48" width="5.63"/>
    <col customWidth="1" min="49" max="49" width="5.5"/>
    <col customWidth="1" min="50" max="50" width="5.38"/>
    <col customWidth="1" min="51" max="51" width="6.0"/>
    <col customWidth="1" min="52" max="52" width="8.0"/>
    <col customWidth="1" min="53" max="53" width="7.25"/>
    <col customWidth="1" min="54" max="54" width="5.13"/>
    <col customWidth="1" min="55" max="55" width="5.38"/>
  </cols>
  <sheetData>
    <row r="1" ht="39.0" customHeight="1">
      <c r="A1" s="1" t="s">
        <v>29</v>
      </c>
      <c r="B1" s="3" t="s">
        <v>1</v>
      </c>
      <c r="C1" s="2" t="s">
        <v>28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30</v>
      </c>
      <c r="L1" s="7" t="s">
        <v>31</v>
      </c>
      <c r="M1" s="8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32</v>
      </c>
      <c r="T1" s="9" t="s">
        <v>33</v>
      </c>
      <c r="U1" s="6" t="s">
        <v>16</v>
      </c>
      <c r="V1" s="6" t="s">
        <v>17</v>
      </c>
      <c r="W1" s="6" t="s">
        <v>18</v>
      </c>
      <c r="X1" s="6" t="s">
        <v>19</v>
      </c>
      <c r="Y1" s="6" t="s">
        <v>20</v>
      </c>
      <c r="Z1" s="52" t="s">
        <v>21</v>
      </c>
      <c r="AA1" s="53" t="s">
        <v>22</v>
      </c>
      <c r="AB1" s="54" t="s">
        <v>23</v>
      </c>
      <c r="AC1" s="55" t="s">
        <v>4</v>
      </c>
      <c r="AD1" s="56" t="s">
        <v>5</v>
      </c>
      <c r="AE1" s="56" t="s">
        <v>6</v>
      </c>
      <c r="AF1" s="56" t="s">
        <v>7</v>
      </c>
      <c r="AG1" s="56" t="s">
        <v>8</v>
      </c>
      <c r="AH1" s="56" t="s">
        <v>9</v>
      </c>
      <c r="AI1" s="56" t="s">
        <v>30</v>
      </c>
      <c r="AJ1" s="57" t="s">
        <v>31</v>
      </c>
      <c r="AK1" s="58" t="s">
        <v>24</v>
      </c>
      <c r="AL1" s="59" t="s">
        <v>10</v>
      </c>
      <c r="AM1" s="60" t="s">
        <v>11</v>
      </c>
      <c r="AN1" s="60" t="s">
        <v>12</v>
      </c>
      <c r="AO1" s="60" t="s">
        <v>13</v>
      </c>
      <c r="AP1" s="60" t="s">
        <v>14</v>
      </c>
      <c r="AQ1" s="60" t="s">
        <v>15</v>
      </c>
      <c r="AR1" s="60" t="s">
        <v>32</v>
      </c>
      <c r="AS1" s="60" t="s">
        <v>33</v>
      </c>
      <c r="AT1" s="56" t="s">
        <v>16</v>
      </c>
      <c r="AU1" s="56" t="s">
        <v>17</v>
      </c>
      <c r="AV1" s="56" t="s">
        <v>18</v>
      </c>
      <c r="AW1" s="56" t="s">
        <v>19</v>
      </c>
      <c r="AX1" s="56" t="s">
        <v>20</v>
      </c>
      <c r="AY1" s="61" t="s">
        <v>21</v>
      </c>
      <c r="AZ1" s="62" t="s">
        <v>25</v>
      </c>
      <c r="BA1" s="63" t="s">
        <v>26</v>
      </c>
      <c r="BB1" s="64" t="s">
        <v>19</v>
      </c>
      <c r="BC1" s="65" t="s">
        <v>27</v>
      </c>
    </row>
    <row r="2" ht="18.75" customHeight="1">
      <c r="A2" s="25"/>
      <c r="B2" s="27"/>
      <c r="C2" s="26">
        <v>1.0</v>
      </c>
      <c r="D2" s="28"/>
      <c r="E2" s="38">
        <v>62.0</v>
      </c>
      <c r="F2" s="27">
        <v>53.0</v>
      </c>
      <c r="G2" s="27">
        <v>42.0</v>
      </c>
      <c r="H2" s="27">
        <v>62.0</v>
      </c>
      <c r="I2" s="27">
        <v>56.0</v>
      </c>
      <c r="J2" s="27">
        <v>83.0</v>
      </c>
      <c r="K2" s="27">
        <v>95.0</v>
      </c>
      <c r="L2" s="26">
        <v>72.0</v>
      </c>
      <c r="M2" s="31" t="str">
        <f t="shared" ref="M2:T2" si="1">IF(E2&gt;100,"False",IF(E2&gt;79,5,IF(E2&gt;69,4,IF(E2&gt;59,3.5,IF(E2&gt;49,3,IF(E2&gt;39,2,IF(E2&gt;32,1,0)))))))</f>
        <v>3.5</v>
      </c>
      <c r="N2" s="31" t="str">
        <f t="shared" si="1"/>
        <v>3</v>
      </c>
      <c r="O2" s="31" t="str">
        <f t="shared" si="1"/>
        <v>2</v>
      </c>
      <c r="P2" s="31" t="str">
        <f t="shared" si="1"/>
        <v>3.5</v>
      </c>
      <c r="Q2" s="31" t="str">
        <f t="shared" si="1"/>
        <v>3</v>
      </c>
      <c r="R2" s="31" t="str">
        <f t="shared" si="1"/>
        <v>5</v>
      </c>
      <c r="S2" s="31" t="str">
        <f t="shared" si="1"/>
        <v>5</v>
      </c>
      <c r="T2" s="32" t="str">
        <f t="shared" si="1"/>
        <v>4</v>
      </c>
      <c r="U2" s="66" t="str">
        <f t="shared" ref="U2:U31" si="4">SUM(E2:L2)</f>
        <v>525</v>
      </c>
      <c r="V2" s="67" t="str">
        <f t="shared" ref="V2:V31" si="5">AVERAGE(E2:L2)</f>
        <v>65.63</v>
      </c>
      <c r="W2" s="33" t="str">
        <f t="shared" ref="W2:W31" si="6">sum(M2:T2)</f>
        <v>29.00</v>
      </c>
      <c r="X2" s="33" t="str">
        <f t="shared" ref="X2:X31" si="7">IF(OR(M2=0,N2=0,O2=0,P2=0,Q2=0,R2=0,S2=0,T2=0),0,W2/8)</f>
        <v>3.63</v>
      </c>
      <c r="Y2" s="68" t="str">
        <f t="shared" ref="Y2:Y31" si="8">IF(X2=5,"A+",IF(X2&gt;=4,"A",IF(X2&gt;=3.5,"A-",IF(X2&gt;=3,"B",IF(X2&gt;=2,"C",IF(X2&gt;=1,"D","F"))))))</f>
        <v>A-</v>
      </c>
      <c r="Z2" s="69" t="str">
        <f t="shared" ref="Z2:Z31" si="9">COUNTIF(M2:T2,0)</f>
        <v>0</v>
      </c>
      <c r="AA2" s="70"/>
      <c r="AB2" s="37"/>
      <c r="AC2" s="71"/>
      <c r="AD2" s="72"/>
      <c r="AE2" s="72"/>
      <c r="AF2" s="72"/>
      <c r="AG2" s="72"/>
      <c r="AH2" s="72"/>
      <c r="AI2" s="72"/>
      <c r="AJ2" s="73"/>
      <c r="AK2" s="74"/>
      <c r="AL2" s="75" t="str">
        <f t="shared" ref="AL2:AS2" si="2">IF(AC2&gt;100,"False",IF(AC2&gt;79,5,IF(AC2&gt;69,4,IF(AC2&gt;59,3.5,IF(AC2&gt;49,3,IF(AC2&gt;39,2,IF(AC2&gt;32,1,0)))))))</f>
        <v>0</v>
      </c>
      <c r="AM2" s="72" t="str">
        <f t="shared" si="2"/>
        <v>0</v>
      </c>
      <c r="AN2" s="72" t="str">
        <f t="shared" si="2"/>
        <v>0</v>
      </c>
      <c r="AO2" s="72" t="str">
        <f t="shared" si="2"/>
        <v>0</v>
      </c>
      <c r="AP2" s="72" t="str">
        <f t="shared" si="2"/>
        <v>0</v>
      </c>
      <c r="AQ2" s="72" t="str">
        <f t="shared" si="2"/>
        <v>0</v>
      </c>
      <c r="AR2" s="72" t="str">
        <f t="shared" si="2"/>
        <v>0</v>
      </c>
      <c r="AS2" s="73" t="str">
        <f t="shared" si="2"/>
        <v>0</v>
      </c>
      <c r="AT2" s="66" t="str">
        <f t="shared" ref="AT2:AT31" si="11">SUM(AC2:AK2)</f>
        <v>0</v>
      </c>
      <c r="AU2" s="67" t="str">
        <f t="shared" ref="AU2:AU31" si="12">AVERAGE(AC2:AJ2)</f>
        <v>#DIV/0!</v>
      </c>
      <c r="AV2" s="76" t="str">
        <f t="shared" ref="AV2:AV31" si="13">if(AK2&gt;24,AL2+AM2+AN2+AO2+AP2+AQ2+AR2+AS2+2,if(AK2&gt;14,AL2+AM2+AN2+AO2+AP2+AQ2+AR2+AS2+1,AL2+AM2+AN2+AO2+AP2+AQ2+AR2+AS2))  </f>
        <v>0.00</v>
      </c>
      <c r="AW2" s="76" t="str">
        <f t="shared" ref="AW2:AW31" si="14">IF(OR(AC2=0,AD2=0,AE2=0,AF2=0,AG2=0,AH2=0,AI2=0,AJ2=0),0,IF(AV2/8&gt;5,5,AV2/8))</f>
        <v>0.00</v>
      </c>
      <c r="AX2" s="68" t="str">
        <f t="shared" ref="AX2:AX31" si="15">IF(AW2=5,"A+",IF(AW2&gt;=4,"A",IF(AW2&gt;=3.5,"A-",IF(AW2&gt;=3,"B",IF(AW2&gt;=2,"C",IF(AW2&gt;=1,"D","F"))))))</f>
        <v>F</v>
      </c>
      <c r="AY2" s="69" t="str">
        <f t="shared" ref="AY2:AY31" si="16">COUNTIF(AL2:AS2,0)</f>
        <v>8</v>
      </c>
      <c r="AZ2" s="40"/>
      <c r="BA2" s="47" t="str">
        <f t="shared" ref="BA2:BA31" si="17">SUM(U2+AT2)</f>
        <v>525</v>
      </c>
      <c r="BB2" s="48" t="str">
        <f t="shared" ref="BB2:BB31" si="18">SUM(X2+AW2)</f>
        <v>3.63</v>
      </c>
      <c r="BC2" s="77" t="str">
        <f t="shared" ref="BC2:BC31" si="19">SUM(Z2+AY2)</f>
        <v>8</v>
      </c>
    </row>
    <row r="3" ht="18.75" customHeight="1">
      <c r="A3" s="25"/>
      <c r="B3" s="27"/>
      <c r="C3" s="26">
        <v>2.0</v>
      </c>
      <c r="D3" s="28"/>
      <c r="E3" s="29">
        <v>92.0</v>
      </c>
      <c r="F3" s="27">
        <v>93.0</v>
      </c>
      <c r="G3" s="27">
        <v>94.0</v>
      </c>
      <c r="H3" s="27">
        <v>92.0</v>
      </c>
      <c r="I3" s="27">
        <v>91.0</v>
      </c>
      <c r="J3" s="27">
        <v>98.0</v>
      </c>
      <c r="K3" s="27">
        <v>94.0</v>
      </c>
      <c r="L3" s="27">
        <v>96.0</v>
      </c>
      <c r="M3" s="27" t="str">
        <f t="shared" ref="M3:T3" si="3">IF(E3&gt;100,"False",IF(E3&gt;79,5,IF(E3&gt;69,4,IF(E3&gt;59,3.5,IF(E3&gt;49,3,IF(E3&gt;39,2,IF(E3&gt;32,1,0)))))))</f>
        <v>5</v>
      </c>
      <c r="N3" s="27" t="str">
        <f t="shared" si="3"/>
        <v>5</v>
      </c>
      <c r="O3" s="27" t="str">
        <f t="shared" si="3"/>
        <v>5</v>
      </c>
      <c r="P3" s="27" t="str">
        <f t="shared" si="3"/>
        <v>5</v>
      </c>
      <c r="Q3" s="27" t="str">
        <f t="shared" si="3"/>
        <v>5</v>
      </c>
      <c r="R3" s="27" t="str">
        <f t="shared" si="3"/>
        <v>5</v>
      </c>
      <c r="S3" s="27" t="str">
        <f t="shared" si="3"/>
        <v>5</v>
      </c>
      <c r="T3" s="26" t="str">
        <f t="shared" si="3"/>
        <v>5</v>
      </c>
      <c r="U3" s="25" t="str">
        <f t="shared" si="4"/>
        <v>750</v>
      </c>
      <c r="V3" s="33" t="str">
        <f t="shared" si="5"/>
        <v>93.75</v>
      </c>
      <c r="W3" s="33" t="str">
        <f t="shared" si="6"/>
        <v>40.00</v>
      </c>
      <c r="X3" s="33" t="str">
        <f t="shared" si="7"/>
        <v>5.00</v>
      </c>
      <c r="Y3" s="34" t="str">
        <f t="shared" si="8"/>
        <v>A+</v>
      </c>
      <c r="Z3" s="35" t="str">
        <f t="shared" si="9"/>
        <v>0</v>
      </c>
      <c r="AA3" s="78"/>
      <c r="AB3" s="44"/>
      <c r="AC3" s="38">
        <v>62.0</v>
      </c>
      <c r="AD3" s="27">
        <v>53.0</v>
      </c>
      <c r="AE3" s="27">
        <v>42.0</v>
      </c>
      <c r="AF3" s="27">
        <v>62.0</v>
      </c>
      <c r="AG3" s="27">
        <v>53.0</v>
      </c>
      <c r="AH3" s="27">
        <v>83.0</v>
      </c>
      <c r="AI3" s="27">
        <v>95.0</v>
      </c>
      <c r="AJ3" s="26">
        <v>72.0</v>
      </c>
      <c r="AK3" s="79"/>
      <c r="AL3" s="29" t="str">
        <f t="shared" ref="AL3:AS3" si="10">IF(AC3&gt;100,"False",IF(AC3&gt;79,5,IF(AC3&gt;69,4,IF(AC3&gt;59,3.5,IF(AC3&gt;49,3,IF(AC3&gt;39,2,IF(AC3&gt;32,1,0)))))))</f>
        <v>3.5</v>
      </c>
      <c r="AM3" s="27" t="str">
        <f t="shared" si="10"/>
        <v>3</v>
      </c>
      <c r="AN3" s="27" t="str">
        <f t="shared" si="10"/>
        <v>2</v>
      </c>
      <c r="AO3" s="27" t="str">
        <f t="shared" si="10"/>
        <v>3.5</v>
      </c>
      <c r="AP3" s="27" t="str">
        <f t="shared" si="10"/>
        <v>3</v>
      </c>
      <c r="AQ3" s="27" t="str">
        <f t="shared" si="10"/>
        <v>5</v>
      </c>
      <c r="AR3" s="27" t="str">
        <f t="shared" si="10"/>
        <v>5</v>
      </c>
      <c r="AS3" s="26" t="str">
        <f t="shared" si="10"/>
        <v>4</v>
      </c>
      <c r="AT3" s="25" t="str">
        <f t="shared" si="11"/>
        <v>522</v>
      </c>
      <c r="AU3" s="33" t="str">
        <f t="shared" si="12"/>
        <v>65.25</v>
      </c>
      <c r="AV3" s="76" t="str">
        <f t="shared" si="13"/>
        <v>29.00</v>
      </c>
      <c r="AW3" s="76" t="str">
        <f t="shared" si="14"/>
        <v>3.63</v>
      </c>
      <c r="AX3" s="34" t="str">
        <f t="shared" si="15"/>
        <v>A-</v>
      </c>
      <c r="AY3" s="35" t="str">
        <f t="shared" si="16"/>
        <v>0</v>
      </c>
      <c r="AZ3" s="40"/>
      <c r="BA3" s="41" t="str">
        <f t="shared" si="17"/>
        <v>1272</v>
      </c>
      <c r="BB3" s="42" t="str">
        <f t="shared" si="18"/>
        <v>8.63</v>
      </c>
      <c r="BC3" s="80" t="str">
        <f t="shared" si="19"/>
        <v>0</v>
      </c>
    </row>
    <row r="4" ht="18.75" customHeight="1">
      <c r="A4" s="25"/>
      <c r="B4" s="27"/>
      <c r="C4" s="26">
        <v>3.0</v>
      </c>
      <c r="D4" s="28"/>
      <c r="E4" s="29"/>
      <c r="F4" s="27"/>
      <c r="G4" s="27"/>
      <c r="H4" s="27"/>
      <c r="I4" s="27"/>
      <c r="J4" s="27"/>
      <c r="K4" s="27"/>
      <c r="L4" s="27"/>
      <c r="M4" s="27" t="str">
        <f t="shared" ref="M4:T4" si="20">IF(E4&gt;100,"False",IF(E4&gt;79,5,IF(E4&gt;69,4,IF(E4&gt;59,3.5,IF(E4&gt;49,3,IF(E4&gt;39,2,IF(E4&gt;32,1,0)))))))</f>
        <v>0</v>
      </c>
      <c r="N4" s="27" t="str">
        <f t="shared" si="20"/>
        <v>0</v>
      </c>
      <c r="O4" s="27" t="str">
        <f t="shared" si="20"/>
        <v>0</v>
      </c>
      <c r="P4" s="27" t="str">
        <f t="shared" si="20"/>
        <v>0</v>
      </c>
      <c r="Q4" s="27" t="str">
        <f t="shared" si="20"/>
        <v>0</v>
      </c>
      <c r="R4" s="27" t="str">
        <f t="shared" si="20"/>
        <v>0</v>
      </c>
      <c r="S4" s="27" t="str">
        <f t="shared" si="20"/>
        <v>0</v>
      </c>
      <c r="T4" s="26" t="str">
        <f t="shared" si="20"/>
        <v>0</v>
      </c>
      <c r="U4" s="25" t="str">
        <f t="shared" si="4"/>
        <v>0</v>
      </c>
      <c r="V4" s="33" t="str">
        <f t="shared" si="5"/>
        <v>#DIV/0!</v>
      </c>
      <c r="W4" s="33" t="str">
        <f t="shared" si="6"/>
        <v>0.00</v>
      </c>
      <c r="X4" s="33" t="str">
        <f t="shared" si="7"/>
        <v>0.00</v>
      </c>
      <c r="Y4" s="34" t="str">
        <f t="shared" si="8"/>
        <v>F</v>
      </c>
      <c r="Z4" s="35" t="str">
        <f t="shared" si="9"/>
        <v>8</v>
      </c>
      <c r="AA4" s="78"/>
      <c r="AB4" s="44"/>
      <c r="AC4" s="38">
        <v>65.0</v>
      </c>
      <c r="AD4" s="27">
        <v>53.0</v>
      </c>
      <c r="AE4" s="27">
        <v>42.0</v>
      </c>
      <c r="AF4" s="27">
        <v>62.0</v>
      </c>
      <c r="AG4" s="27">
        <v>53.0</v>
      </c>
      <c r="AH4" s="27">
        <v>83.0</v>
      </c>
      <c r="AI4" s="27">
        <v>95.0</v>
      </c>
      <c r="AJ4" s="28"/>
      <c r="AK4" s="81"/>
      <c r="AL4" s="29" t="str">
        <f t="shared" ref="AL4:AS4" si="21">IF(AC4&gt;100,"False",IF(AC4&gt;79,5,IF(AC4&gt;69,4,IF(AC4&gt;59,3.5,IF(AC4&gt;49,3,IF(AC4&gt;39,2,IF(AC4&gt;32,1,0)))))))</f>
        <v>3.5</v>
      </c>
      <c r="AM4" s="27" t="str">
        <f t="shared" si="21"/>
        <v>3</v>
      </c>
      <c r="AN4" s="27" t="str">
        <f t="shared" si="21"/>
        <v>2</v>
      </c>
      <c r="AO4" s="27" t="str">
        <f t="shared" si="21"/>
        <v>3.5</v>
      </c>
      <c r="AP4" s="27" t="str">
        <f t="shared" si="21"/>
        <v>3</v>
      </c>
      <c r="AQ4" s="27" t="str">
        <f t="shared" si="21"/>
        <v>5</v>
      </c>
      <c r="AR4" s="27" t="str">
        <f t="shared" si="21"/>
        <v>5</v>
      </c>
      <c r="AS4" s="26" t="str">
        <f t="shared" si="21"/>
        <v>0</v>
      </c>
      <c r="AT4" s="25" t="str">
        <f t="shared" si="11"/>
        <v>453</v>
      </c>
      <c r="AU4" s="33" t="str">
        <f t="shared" si="12"/>
        <v>64.71</v>
      </c>
      <c r="AV4" s="76" t="str">
        <f t="shared" si="13"/>
        <v>25.00</v>
      </c>
      <c r="AW4" s="76" t="str">
        <f t="shared" si="14"/>
        <v>0.00</v>
      </c>
      <c r="AX4" s="34" t="str">
        <f t="shared" si="15"/>
        <v>F</v>
      </c>
      <c r="AY4" s="35" t="str">
        <f t="shared" si="16"/>
        <v>1</v>
      </c>
      <c r="AZ4" s="40"/>
      <c r="BA4" s="41" t="str">
        <f t="shared" si="17"/>
        <v>453</v>
      </c>
      <c r="BB4" s="42" t="str">
        <f t="shared" si="18"/>
        <v>0.00</v>
      </c>
      <c r="BC4" s="80" t="str">
        <f t="shared" si="19"/>
        <v>9</v>
      </c>
    </row>
    <row r="5" ht="18.75" customHeight="1">
      <c r="A5" s="25"/>
      <c r="B5" s="27"/>
      <c r="C5" s="26">
        <v>4.0</v>
      </c>
      <c r="D5" s="28"/>
      <c r="E5" s="29"/>
      <c r="F5" s="27"/>
      <c r="G5" s="27"/>
      <c r="H5" s="27"/>
      <c r="I5" s="27"/>
      <c r="J5" s="27"/>
      <c r="K5" s="27"/>
      <c r="L5" s="27"/>
      <c r="M5" s="27" t="str">
        <f t="shared" ref="M5:T5" si="22">IF(E5&gt;100,"False",IF(E5&gt;79,5,IF(E5&gt;69,4,IF(E5&gt;59,3.5,IF(E5&gt;49,3,IF(E5&gt;39,2,IF(E5&gt;32,1,0)))))))</f>
        <v>0</v>
      </c>
      <c r="N5" s="27" t="str">
        <f t="shared" si="22"/>
        <v>0</v>
      </c>
      <c r="O5" s="27" t="str">
        <f t="shared" si="22"/>
        <v>0</v>
      </c>
      <c r="P5" s="27" t="str">
        <f t="shared" si="22"/>
        <v>0</v>
      </c>
      <c r="Q5" s="27" t="str">
        <f t="shared" si="22"/>
        <v>0</v>
      </c>
      <c r="R5" s="27" t="str">
        <f t="shared" si="22"/>
        <v>0</v>
      </c>
      <c r="S5" s="27" t="str">
        <f t="shared" si="22"/>
        <v>0</v>
      </c>
      <c r="T5" s="26" t="str">
        <f t="shared" si="22"/>
        <v>0</v>
      </c>
      <c r="U5" s="25" t="str">
        <f t="shared" si="4"/>
        <v>0</v>
      </c>
      <c r="V5" s="33" t="str">
        <f t="shared" si="5"/>
        <v>#DIV/0!</v>
      </c>
      <c r="W5" s="33" t="str">
        <f t="shared" si="6"/>
        <v>0.00</v>
      </c>
      <c r="X5" s="33" t="str">
        <f t="shared" si="7"/>
        <v>0.00</v>
      </c>
      <c r="Y5" s="34" t="str">
        <f t="shared" si="8"/>
        <v>F</v>
      </c>
      <c r="Z5" s="35" t="str">
        <f t="shared" si="9"/>
        <v>8</v>
      </c>
      <c r="AA5" s="78"/>
      <c r="AB5" s="44"/>
      <c r="AC5" s="38">
        <v>95.0</v>
      </c>
      <c r="AD5" s="27">
        <v>99.0</v>
      </c>
      <c r="AE5" s="27">
        <v>99.0</v>
      </c>
      <c r="AF5" s="27">
        <v>99.0</v>
      </c>
      <c r="AG5" s="27">
        <v>95.0</v>
      </c>
      <c r="AH5" s="27">
        <v>83.0</v>
      </c>
      <c r="AI5" s="27">
        <v>50.0</v>
      </c>
      <c r="AJ5" s="28">
        <v>95.0</v>
      </c>
      <c r="AK5" s="81">
        <v>26.0</v>
      </c>
      <c r="AL5" s="29" t="str">
        <f t="shared" ref="AL5:AS5" si="23">IF(AC5&gt;100,"False",IF(AC5&gt;79,5,IF(AC5&gt;69,4,IF(AC5&gt;59,3.5,IF(AC5&gt;49,3,IF(AC5&gt;39,2,IF(AC5&gt;32,1,0)))))))</f>
        <v>5</v>
      </c>
      <c r="AM5" s="27" t="str">
        <f t="shared" si="23"/>
        <v>5</v>
      </c>
      <c r="AN5" s="27" t="str">
        <f t="shared" si="23"/>
        <v>5</v>
      </c>
      <c r="AO5" s="27" t="str">
        <f t="shared" si="23"/>
        <v>5</v>
      </c>
      <c r="AP5" s="27" t="str">
        <f t="shared" si="23"/>
        <v>5</v>
      </c>
      <c r="AQ5" s="27" t="str">
        <f t="shared" si="23"/>
        <v>5</v>
      </c>
      <c r="AR5" s="27" t="str">
        <f t="shared" si="23"/>
        <v>3</v>
      </c>
      <c r="AS5" s="26" t="str">
        <f t="shared" si="23"/>
        <v>5</v>
      </c>
      <c r="AT5" s="25" t="str">
        <f t="shared" si="11"/>
        <v>741</v>
      </c>
      <c r="AU5" s="33" t="str">
        <f t="shared" si="12"/>
        <v>89.38</v>
      </c>
      <c r="AV5" s="76" t="str">
        <f t="shared" si="13"/>
        <v>40.00</v>
      </c>
      <c r="AW5" s="76" t="str">
        <f t="shared" si="14"/>
        <v>5.00</v>
      </c>
      <c r="AX5" s="34" t="str">
        <f t="shared" si="15"/>
        <v>A+</v>
      </c>
      <c r="AY5" s="35" t="str">
        <f t="shared" si="16"/>
        <v>0</v>
      </c>
      <c r="AZ5" s="40"/>
      <c r="BA5" s="41" t="str">
        <f t="shared" si="17"/>
        <v>741</v>
      </c>
      <c r="BB5" s="42" t="str">
        <f t="shared" si="18"/>
        <v>5.00</v>
      </c>
      <c r="BC5" s="80" t="str">
        <f t="shared" si="19"/>
        <v>8</v>
      </c>
    </row>
    <row r="6" ht="18.75" customHeight="1">
      <c r="A6" s="25"/>
      <c r="B6" s="27"/>
      <c r="C6" s="26">
        <v>5.0</v>
      </c>
      <c r="D6" s="28"/>
      <c r="E6" s="29"/>
      <c r="F6" s="27"/>
      <c r="G6" s="27"/>
      <c r="H6" s="27"/>
      <c r="I6" s="27"/>
      <c r="J6" s="27"/>
      <c r="K6" s="27"/>
      <c r="L6" s="27"/>
      <c r="M6" s="27" t="str">
        <f t="shared" ref="M6:T6" si="24">IF(E6&gt;100,"False",IF(E6&gt;79,5,IF(E6&gt;69,4,IF(E6&gt;59,3.5,IF(E6&gt;49,3,IF(E6&gt;39,2,IF(E6&gt;32,1,0)))))))</f>
        <v>0</v>
      </c>
      <c r="N6" s="27" t="str">
        <f t="shared" si="24"/>
        <v>0</v>
      </c>
      <c r="O6" s="27" t="str">
        <f t="shared" si="24"/>
        <v>0</v>
      </c>
      <c r="P6" s="27" t="str">
        <f t="shared" si="24"/>
        <v>0</v>
      </c>
      <c r="Q6" s="27" t="str">
        <f t="shared" si="24"/>
        <v>0</v>
      </c>
      <c r="R6" s="27" t="str">
        <f t="shared" si="24"/>
        <v>0</v>
      </c>
      <c r="S6" s="27" t="str">
        <f t="shared" si="24"/>
        <v>0</v>
      </c>
      <c r="T6" s="26" t="str">
        <f t="shared" si="24"/>
        <v>0</v>
      </c>
      <c r="U6" s="25" t="str">
        <f t="shared" si="4"/>
        <v>0</v>
      </c>
      <c r="V6" s="33" t="str">
        <f t="shared" si="5"/>
        <v>#DIV/0!</v>
      </c>
      <c r="W6" s="33" t="str">
        <f t="shared" si="6"/>
        <v>0.00</v>
      </c>
      <c r="X6" s="33" t="str">
        <f t="shared" si="7"/>
        <v>0.00</v>
      </c>
      <c r="Y6" s="34" t="str">
        <f t="shared" si="8"/>
        <v>F</v>
      </c>
      <c r="Z6" s="35" t="str">
        <f t="shared" si="9"/>
        <v>8</v>
      </c>
      <c r="AA6" s="78"/>
      <c r="AB6" s="44"/>
      <c r="AC6" s="38">
        <v>62.0</v>
      </c>
      <c r="AD6" s="27">
        <v>53.0</v>
      </c>
      <c r="AE6" s="27">
        <v>42.0</v>
      </c>
      <c r="AF6" s="27">
        <v>62.0</v>
      </c>
      <c r="AG6" s="27">
        <v>53.0</v>
      </c>
      <c r="AH6" s="27">
        <v>83.0</v>
      </c>
      <c r="AI6" s="27">
        <v>95.0</v>
      </c>
      <c r="AJ6" s="28">
        <v>62.0</v>
      </c>
      <c r="AK6" s="81"/>
      <c r="AL6" s="29" t="str">
        <f t="shared" ref="AL6:AS6" si="25">IF(AC6&gt;100,"False",IF(AC6&gt;79,5,IF(AC6&gt;69,4,IF(AC6&gt;59,3.5,IF(AC6&gt;49,3,IF(AC6&gt;39,2,IF(AC6&gt;32,1,0)))))))</f>
        <v>3.5</v>
      </c>
      <c r="AM6" s="27" t="str">
        <f t="shared" si="25"/>
        <v>3</v>
      </c>
      <c r="AN6" s="27" t="str">
        <f t="shared" si="25"/>
        <v>2</v>
      </c>
      <c r="AO6" s="27" t="str">
        <f t="shared" si="25"/>
        <v>3.5</v>
      </c>
      <c r="AP6" s="27" t="str">
        <f t="shared" si="25"/>
        <v>3</v>
      </c>
      <c r="AQ6" s="27" t="str">
        <f t="shared" si="25"/>
        <v>5</v>
      </c>
      <c r="AR6" s="27" t="str">
        <f t="shared" si="25"/>
        <v>5</v>
      </c>
      <c r="AS6" s="26" t="str">
        <f t="shared" si="25"/>
        <v>3.5</v>
      </c>
      <c r="AT6" s="25" t="str">
        <f t="shared" si="11"/>
        <v>512</v>
      </c>
      <c r="AU6" s="33" t="str">
        <f t="shared" si="12"/>
        <v>64.00</v>
      </c>
      <c r="AV6" s="76" t="str">
        <f t="shared" si="13"/>
        <v>28.50</v>
      </c>
      <c r="AW6" s="76" t="str">
        <f t="shared" si="14"/>
        <v>3.56</v>
      </c>
      <c r="AX6" s="34" t="str">
        <f t="shared" si="15"/>
        <v>A-</v>
      </c>
      <c r="AY6" s="35" t="str">
        <f t="shared" si="16"/>
        <v>0</v>
      </c>
      <c r="AZ6" s="40"/>
      <c r="BA6" s="41" t="str">
        <f t="shared" si="17"/>
        <v>512</v>
      </c>
      <c r="BB6" s="42" t="str">
        <f t="shared" si="18"/>
        <v>3.56</v>
      </c>
      <c r="BC6" s="80" t="str">
        <f t="shared" si="19"/>
        <v>8</v>
      </c>
    </row>
    <row r="7" ht="18.75" customHeight="1">
      <c r="A7" s="25"/>
      <c r="B7" s="27"/>
      <c r="C7" s="26">
        <v>6.0</v>
      </c>
      <c r="D7" s="28"/>
      <c r="E7" s="29"/>
      <c r="F7" s="27"/>
      <c r="G7" s="27"/>
      <c r="H7" s="27"/>
      <c r="I7" s="27"/>
      <c r="J7" s="27"/>
      <c r="K7" s="27"/>
      <c r="L7" s="27"/>
      <c r="M7" s="27" t="str">
        <f t="shared" ref="M7:T7" si="26">IF(E7&gt;100,"False",IF(E7&gt;79,5,IF(E7&gt;69,4,IF(E7&gt;59,3.5,IF(E7&gt;49,3,IF(E7&gt;39,2,IF(E7&gt;32,1,0)))))))</f>
        <v>0</v>
      </c>
      <c r="N7" s="27" t="str">
        <f t="shared" si="26"/>
        <v>0</v>
      </c>
      <c r="O7" s="27" t="str">
        <f t="shared" si="26"/>
        <v>0</v>
      </c>
      <c r="P7" s="27" t="str">
        <f t="shared" si="26"/>
        <v>0</v>
      </c>
      <c r="Q7" s="27" t="str">
        <f t="shared" si="26"/>
        <v>0</v>
      </c>
      <c r="R7" s="27" t="str">
        <f t="shared" si="26"/>
        <v>0</v>
      </c>
      <c r="S7" s="27" t="str">
        <f t="shared" si="26"/>
        <v>0</v>
      </c>
      <c r="T7" s="26" t="str">
        <f t="shared" si="26"/>
        <v>0</v>
      </c>
      <c r="U7" s="25" t="str">
        <f t="shared" si="4"/>
        <v>0</v>
      </c>
      <c r="V7" s="33" t="str">
        <f t="shared" si="5"/>
        <v>#DIV/0!</v>
      </c>
      <c r="W7" s="33" t="str">
        <f t="shared" si="6"/>
        <v>0.00</v>
      </c>
      <c r="X7" s="33" t="str">
        <f t="shared" si="7"/>
        <v>0.00</v>
      </c>
      <c r="Y7" s="34" t="str">
        <f t="shared" si="8"/>
        <v>F</v>
      </c>
      <c r="Z7" s="35" t="str">
        <f t="shared" si="9"/>
        <v>8</v>
      </c>
      <c r="AA7" s="78"/>
      <c r="AB7" s="44"/>
      <c r="AC7" s="38"/>
      <c r="AD7" s="27"/>
      <c r="AE7" s="27"/>
      <c r="AF7" s="27"/>
      <c r="AG7" s="27"/>
      <c r="AH7" s="27"/>
      <c r="AI7" s="27"/>
      <c r="AJ7" s="28"/>
      <c r="AK7" s="81"/>
      <c r="AL7" s="29" t="str">
        <f t="shared" ref="AL7:AS7" si="27">IF(AC7&gt;100,"False",IF(AC7&gt;79,5,IF(AC7&gt;69,4,IF(AC7&gt;59,3.5,IF(AC7&gt;49,3,IF(AC7&gt;39,2,IF(AC7&gt;32,1,0)))))))</f>
        <v>0</v>
      </c>
      <c r="AM7" s="27" t="str">
        <f t="shared" si="27"/>
        <v>0</v>
      </c>
      <c r="AN7" s="27" t="str">
        <f t="shared" si="27"/>
        <v>0</v>
      </c>
      <c r="AO7" s="27" t="str">
        <f t="shared" si="27"/>
        <v>0</v>
      </c>
      <c r="AP7" s="27" t="str">
        <f t="shared" si="27"/>
        <v>0</v>
      </c>
      <c r="AQ7" s="27" t="str">
        <f t="shared" si="27"/>
        <v>0</v>
      </c>
      <c r="AR7" s="27" t="str">
        <f t="shared" si="27"/>
        <v>0</v>
      </c>
      <c r="AS7" s="26" t="str">
        <f t="shared" si="27"/>
        <v>0</v>
      </c>
      <c r="AT7" s="25" t="str">
        <f t="shared" si="11"/>
        <v>0</v>
      </c>
      <c r="AU7" s="33" t="str">
        <f t="shared" si="12"/>
        <v>#DIV/0!</v>
      </c>
      <c r="AV7" s="76" t="str">
        <f t="shared" si="13"/>
        <v>0.00</v>
      </c>
      <c r="AW7" s="76" t="str">
        <f t="shared" si="14"/>
        <v>0.00</v>
      </c>
      <c r="AX7" s="34" t="str">
        <f t="shared" si="15"/>
        <v>F</v>
      </c>
      <c r="AY7" s="35" t="str">
        <f t="shared" si="16"/>
        <v>8</v>
      </c>
      <c r="AZ7" s="40"/>
      <c r="BA7" s="41" t="str">
        <f t="shared" si="17"/>
        <v>0</v>
      </c>
      <c r="BB7" s="42" t="str">
        <f t="shared" si="18"/>
        <v>0.00</v>
      </c>
      <c r="BC7" s="80" t="str">
        <f t="shared" si="19"/>
        <v>16</v>
      </c>
    </row>
    <row r="8" ht="18.75" customHeight="1">
      <c r="A8" s="25"/>
      <c r="B8" s="27"/>
      <c r="C8" s="26">
        <v>7.0</v>
      </c>
      <c r="D8" s="28"/>
      <c r="E8" s="29"/>
      <c r="F8" s="27"/>
      <c r="G8" s="27"/>
      <c r="H8" s="27"/>
      <c r="I8" s="27"/>
      <c r="J8" s="27">
        <v>5.0</v>
      </c>
      <c r="K8" s="27"/>
      <c r="L8" s="27"/>
      <c r="M8" s="27" t="str">
        <f t="shared" ref="M8:T8" si="28">IF(E8&gt;100,"False",IF(E8&gt;79,5,IF(E8&gt;69,4,IF(E8&gt;59,3.5,IF(E8&gt;49,3,IF(E8&gt;39,2,IF(E8&gt;32,1,0)))))))</f>
        <v>0</v>
      </c>
      <c r="N8" s="27" t="str">
        <f t="shared" si="28"/>
        <v>0</v>
      </c>
      <c r="O8" s="27" t="str">
        <f t="shared" si="28"/>
        <v>0</v>
      </c>
      <c r="P8" s="27" t="str">
        <f t="shared" si="28"/>
        <v>0</v>
      </c>
      <c r="Q8" s="27" t="str">
        <f t="shared" si="28"/>
        <v>0</v>
      </c>
      <c r="R8" s="27" t="str">
        <f t="shared" si="28"/>
        <v>0</v>
      </c>
      <c r="S8" s="27" t="str">
        <f t="shared" si="28"/>
        <v>0</v>
      </c>
      <c r="T8" s="26" t="str">
        <f t="shared" si="28"/>
        <v>0</v>
      </c>
      <c r="U8" s="25" t="str">
        <f t="shared" si="4"/>
        <v>5</v>
      </c>
      <c r="V8" s="33" t="str">
        <f t="shared" si="5"/>
        <v>5.00</v>
      </c>
      <c r="W8" s="33" t="str">
        <f t="shared" si="6"/>
        <v>0.00</v>
      </c>
      <c r="X8" s="33" t="str">
        <f t="shared" si="7"/>
        <v>0.00</v>
      </c>
      <c r="Y8" s="34" t="str">
        <f t="shared" si="8"/>
        <v>F</v>
      </c>
      <c r="Z8" s="35" t="str">
        <f t="shared" si="9"/>
        <v>8</v>
      </c>
      <c r="AA8" s="78"/>
      <c r="AB8" s="44"/>
      <c r="AC8" s="38"/>
      <c r="AD8" s="27"/>
      <c r="AE8" s="27"/>
      <c r="AF8" s="27"/>
      <c r="AG8" s="27"/>
      <c r="AH8" s="27"/>
      <c r="AI8" s="27"/>
      <c r="AJ8" s="28"/>
      <c r="AK8" s="81"/>
      <c r="AL8" s="29" t="str">
        <f t="shared" ref="AL8:AS8" si="29">IF(AC8&gt;100,"False",IF(AC8&gt;79,5,IF(AC8&gt;69,4,IF(AC8&gt;59,3.5,IF(AC8&gt;49,3,IF(AC8&gt;39,2,IF(AC8&gt;32,1,0)))))))</f>
        <v>0</v>
      </c>
      <c r="AM8" s="27" t="str">
        <f t="shared" si="29"/>
        <v>0</v>
      </c>
      <c r="AN8" s="27" t="str">
        <f t="shared" si="29"/>
        <v>0</v>
      </c>
      <c r="AO8" s="27" t="str">
        <f t="shared" si="29"/>
        <v>0</v>
      </c>
      <c r="AP8" s="27" t="str">
        <f t="shared" si="29"/>
        <v>0</v>
      </c>
      <c r="AQ8" s="27" t="str">
        <f t="shared" si="29"/>
        <v>0</v>
      </c>
      <c r="AR8" s="27" t="str">
        <f t="shared" si="29"/>
        <v>0</v>
      </c>
      <c r="AS8" s="26" t="str">
        <f t="shared" si="29"/>
        <v>0</v>
      </c>
      <c r="AT8" s="25" t="str">
        <f t="shared" si="11"/>
        <v>0</v>
      </c>
      <c r="AU8" s="33" t="str">
        <f t="shared" si="12"/>
        <v>#DIV/0!</v>
      </c>
      <c r="AV8" s="76" t="str">
        <f t="shared" si="13"/>
        <v>0.00</v>
      </c>
      <c r="AW8" s="76" t="str">
        <f t="shared" si="14"/>
        <v>0.00</v>
      </c>
      <c r="AX8" s="34" t="str">
        <f t="shared" si="15"/>
        <v>F</v>
      </c>
      <c r="AY8" s="35" t="str">
        <f t="shared" si="16"/>
        <v>8</v>
      </c>
      <c r="AZ8" s="40"/>
      <c r="BA8" s="41" t="str">
        <f t="shared" si="17"/>
        <v>5</v>
      </c>
      <c r="BB8" s="42" t="str">
        <f t="shared" si="18"/>
        <v>0.00</v>
      </c>
      <c r="BC8" s="80" t="str">
        <f t="shared" si="19"/>
        <v>16</v>
      </c>
    </row>
    <row r="9" ht="18.75" customHeight="1">
      <c r="A9" s="25"/>
      <c r="B9" s="27"/>
      <c r="C9" s="26">
        <v>8.0</v>
      </c>
      <c r="D9" s="28"/>
      <c r="E9" s="29"/>
      <c r="F9" s="27"/>
      <c r="G9" s="27"/>
      <c r="H9" s="27"/>
      <c r="I9" s="27"/>
      <c r="J9" s="27"/>
      <c r="K9" s="27"/>
      <c r="L9" s="27"/>
      <c r="M9" s="27" t="str">
        <f t="shared" ref="M9:T9" si="30">IF(E9&gt;100,"False",IF(E9&gt;79,5,IF(E9&gt;69,4,IF(E9&gt;59,3.5,IF(E9&gt;49,3,IF(E9&gt;39,2,IF(E9&gt;32,1,0)))))))</f>
        <v>0</v>
      </c>
      <c r="N9" s="27" t="str">
        <f t="shared" si="30"/>
        <v>0</v>
      </c>
      <c r="O9" s="27" t="str">
        <f t="shared" si="30"/>
        <v>0</v>
      </c>
      <c r="P9" s="27" t="str">
        <f t="shared" si="30"/>
        <v>0</v>
      </c>
      <c r="Q9" s="27" t="str">
        <f t="shared" si="30"/>
        <v>0</v>
      </c>
      <c r="R9" s="27" t="str">
        <f t="shared" si="30"/>
        <v>0</v>
      </c>
      <c r="S9" s="27" t="str">
        <f t="shared" si="30"/>
        <v>0</v>
      </c>
      <c r="T9" s="26" t="str">
        <f t="shared" si="30"/>
        <v>0</v>
      </c>
      <c r="U9" s="25" t="str">
        <f t="shared" si="4"/>
        <v>0</v>
      </c>
      <c r="V9" s="33" t="str">
        <f t="shared" si="5"/>
        <v>#DIV/0!</v>
      </c>
      <c r="W9" s="33" t="str">
        <f t="shared" si="6"/>
        <v>0.00</v>
      </c>
      <c r="X9" s="33" t="str">
        <f t="shared" si="7"/>
        <v>0.00</v>
      </c>
      <c r="Y9" s="34" t="str">
        <f t="shared" si="8"/>
        <v>F</v>
      </c>
      <c r="Z9" s="35" t="str">
        <f t="shared" si="9"/>
        <v>8</v>
      </c>
      <c r="AA9" s="78"/>
      <c r="AB9" s="44"/>
      <c r="AC9" s="38"/>
      <c r="AD9" s="27"/>
      <c r="AE9" s="27"/>
      <c r="AF9" s="27"/>
      <c r="AG9" s="27"/>
      <c r="AH9" s="27"/>
      <c r="AI9" s="27"/>
      <c r="AJ9" s="28"/>
      <c r="AK9" s="81"/>
      <c r="AL9" s="29" t="str">
        <f t="shared" ref="AL9:AS9" si="31">IF(AC9&gt;100,"False",IF(AC9&gt;79,5,IF(AC9&gt;69,4,IF(AC9&gt;59,3.5,IF(AC9&gt;49,3,IF(AC9&gt;39,2,IF(AC9&gt;32,1,0)))))))</f>
        <v>0</v>
      </c>
      <c r="AM9" s="27" t="str">
        <f t="shared" si="31"/>
        <v>0</v>
      </c>
      <c r="AN9" s="27" t="str">
        <f t="shared" si="31"/>
        <v>0</v>
      </c>
      <c r="AO9" s="27" t="str">
        <f t="shared" si="31"/>
        <v>0</v>
      </c>
      <c r="AP9" s="27" t="str">
        <f t="shared" si="31"/>
        <v>0</v>
      </c>
      <c r="AQ9" s="27" t="str">
        <f t="shared" si="31"/>
        <v>0</v>
      </c>
      <c r="AR9" s="27" t="str">
        <f t="shared" si="31"/>
        <v>0</v>
      </c>
      <c r="AS9" s="26" t="str">
        <f t="shared" si="31"/>
        <v>0</v>
      </c>
      <c r="AT9" s="25" t="str">
        <f t="shared" si="11"/>
        <v>0</v>
      </c>
      <c r="AU9" s="33" t="str">
        <f t="shared" si="12"/>
        <v>#DIV/0!</v>
      </c>
      <c r="AV9" s="76" t="str">
        <f t="shared" si="13"/>
        <v>0.00</v>
      </c>
      <c r="AW9" s="76" t="str">
        <f t="shared" si="14"/>
        <v>0.00</v>
      </c>
      <c r="AX9" s="34" t="str">
        <f t="shared" si="15"/>
        <v>F</v>
      </c>
      <c r="AY9" s="35" t="str">
        <f t="shared" si="16"/>
        <v>8</v>
      </c>
      <c r="AZ9" s="40"/>
      <c r="BA9" s="41" t="str">
        <f t="shared" si="17"/>
        <v>0</v>
      </c>
      <c r="BB9" s="42" t="str">
        <f t="shared" si="18"/>
        <v>0.00</v>
      </c>
      <c r="BC9" s="80" t="str">
        <f t="shared" si="19"/>
        <v>16</v>
      </c>
    </row>
    <row r="10" ht="18.75" customHeight="1">
      <c r="A10" s="25"/>
      <c r="B10" s="27"/>
      <c r="C10" s="26">
        <v>9.0</v>
      </c>
      <c r="D10" s="28"/>
      <c r="E10" s="29"/>
      <c r="F10" s="27"/>
      <c r="G10" s="27"/>
      <c r="H10" s="27"/>
      <c r="I10" s="27"/>
      <c r="J10" s="27"/>
      <c r="K10" s="27"/>
      <c r="L10" s="27"/>
      <c r="M10" s="27" t="str">
        <f t="shared" ref="M10:T10" si="32">IF(E10&gt;100,"False",IF(E10&gt;79,5,IF(E10&gt;69,4,IF(E10&gt;59,3.5,IF(E10&gt;49,3,IF(E10&gt;39,2,IF(E10&gt;32,1,0)))))))</f>
        <v>0</v>
      </c>
      <c r="N10" s="27" t="str">
        <f t="shared" si="32"/>
        <v>0</v>
      </c>
      <c r="O10" s="27" t="str">
        <f t="shared" si="32"/>
        <v>0</v>
      </c>
      <c r="P10" s="27" t="str">
        <f t="shared" si="32"/>
        <v>0</v>
      </c>
      <c r="Q10" s="27" t="str">
        <f t="shared" si="32"/>
        <v>0</v>
      </c>
      <c r="R10" s="27" t="str">
        <f t="shared" si="32"/>
        <v>0</v>
      </c>
      <c r="S10" s="27" t="str">
        <f t="shared" si="32"/>
        <v>0</v>
      </c>
      <c r="T10" s="26" t="str">
        <f t="shared" si="32"/>
        <v>0</v>
      </c>
      <c r="U10" s="25" t="str">
        <f t="shared" si="4"/>
        <v>0</v>
      </c>
      <c r="V10" s="33" t="str">
        <f t="shared" si="5"/>
        <v>#DIV/0!</v>
      </c>
      <c r="W10" s="33" t="str">
        <f t="shared" si="6"/>
        <v>0.00</v>
      </c>
      <c r="X10" s="33" t="str">
        <f t="shared" si="7"/>
        <v>0.00</v>
      </c>
      <c r="Y10" s="34" t="str">
        <f t="shared" si="8"/>
        <v>F</v>
      </c>
      <c r="Z10" s="35" t="str">
        <f t="shared" si="9"/>
        <v>8</v>
      </c>
      <c r="AA10" s="78"/>
      <c r="AB10" s="44"/>
      <c r="AC10" s="38"/>
      <c r="AD10" s="27"/>
      <c r="AE10" s="27"/>
      <c r="AF10" s="27"/>
      <c r="AG10" s="27"/>
      <c r="AH10" s="27"/>
      <c r="AI10" s="27"/>
      <c r="AJ10" s="28"/>
      <c r="AK10" s="81"/>
      <c r="AL10" s="29" t="str">
        <f t="shared" ref="AL10:AS10" si="33">IF(AC10&gt;100,"False",IF(AC10&gt;79,5,IF(AC10&gt;69,4,IF(AC10&gt;59,3.5,IF(AC10&gt;49,3,IF(AC10&gt;39,2,IF(AC10&gt;32,1,0)))))))</f>
        <v>0</v>
      </c>
      <c r="AM10" s="27" t="str">
        <f t="shared" si="33"/>
        <v>0</v>
      </c>
      <c r="AN10" s="27" t="str">
        <f t="shared" si="33"/>
        <v>0</v>
      </c>
      <c r="AO10" s="27" t="str">
        <f t="shared" si="33"/>
        <v>0</v>
      </c>
      <c r="AP10" s="27" t="str">
        <f t="shared" si="33"/>
        <v>0</v>
      </c>
      <c r="AQ10" s="27" t="str">
        <f t="shared" si="33"/>
        <v>0</v>
      </c>
      <c r="AR10" s="27" t="str">
        <f t="shared" si="33"/>
        <v>0</v>
      </c>
      <c r="AS10" s="26" t="str">
        <f t="shared" si="33"/>
        <v>0</v>
      </c>
      <c r="AT10" s="25" t="str">
        <f t="shared" si="11"/>
        <v>0</v>
      </c>
      <c r="AU10" s="33" t="str">
        <f t="shared" si="12"/>
        <v>#DIV/0!</v>
      </c>
      <c r="AV10" s="76" t="str">
        <f t="shared" si="13"/>
        <v>0.00</v>
      </c>
      <c r="AW10" s="76" t="str">
        <f t="shared" si="14"/>
        <v>0.00</v>
      </c>
      <c r="AX10" s="34" t="str">
        <f t="shared" si="15"/>
        <v>F</v>
      </c>
      <c r="AY10" s="35" t="str">
        <f t="shared" si="16"/>
        <v>8</v>
      </c>
      <c r="AZ10" s="40"/>
      <c r="BA10" s="41" t="str">
        <f t="shared" si="17"/>
        <v>0</v>
      </c>
      <c r="BB10" s="42" t="str">
        <f t="shared" si="18"/>
        <v>0.00</v>
      </c>
      <c r="BC10" s="80" t="str">
        <f t="shared" si="19"/>
        <v>16</v>
      </c>
    </row>
    <row r="11" ht="18.75" customHeight="1">
      <c r="A11" s="25"/>
      <c r="B11" s="27"/>
      <c r="C11" s="26">
        <v>10.0</v>
      </c>
      <c r="D11" s="28"/>
      <c r="E11" s="29"/>
      <c r="F11" s="27"/>
      <c r="G11" s="27"/>
      <c r="H11" s="27"/>
      <c r="I11" s="27"/>
      <c r="J11" s="27"/>
      <c r="K11" s="27"/>
      <c r="L11" s="27"/>
      <c r="M11" s="27" t="str">
        <f t="shared" ref="M11:T11" si="34">IF(E11&gt;100,"False",IF(E11&gt;79,5,IF(E11&gt;69,4,IF(E11&gt;59,3.5,IF(E11&gt;49,3,IF(E11&gt;39,2,IF(E11&gt;32,1,0)))))))</f>
        <v>0</v>
      </c>
      <c r="N11" s="27" t="str">
        <f t="shared" si="34"/>
        <v>0</v>
      </c>
      <c r="O11" s="27" t="str">
        <f t="shared" si="34"/>
        <v>0</v>
      </c>
      <c r="P11" s="27" t="str">
        <f t="shared" si="34"/>
        <v>0</v>
      </c>
      <c r="Q11" s="27" t="str">
        <f t="shared" si="34"/>
        <v>0</v>
      </c>
      <c r="R11" s="27" t="str">
        <f t="shared" si="34"/>
        <v>0</v>
      </c>
      <c r="S11" s="27" t="str">
        <f t="shared" si="34"/>
        <v>0</v>
      </c>
      <c r="T11" s="26" t="str">
        <f t="shared" si="34"/>
        <v>0</v>
      </c>
      <c r="U11" s="25" t="str">
        <f t="shared" si="4"/>
        <v>0</v>
      </c>
      <c r="V11" s="33" t="str">
        <f t="shared" si="5"/>
        <v>#DIV/0!</v>
      </c>
      <c r="W11" s="33" t="str">
        <f t="shared" si="6"/>
        <v>0.00</v>
      </c>
      <c r="X11" s="33" t="str">
        <f t="shared" si="7"/>
        <v>0.00</v>
      </c>
      <c r="Y11" s="34" t="str">
        <f t="shared" si="8"/>
        <v>F</v>
      </c>
      <c r="Z11" s="35" t="str">
        <f t="shared" si="9"/>
        <v>8</v>
      </c>
      <c r="AA11" s="78"/>
      <c r="AB11" s="44"/>
      <c r="AC11" s="38"/>
      <c r="AD11" s="27"/>
      <c r="AE11" s="27"/>
      <c r="AF11" s="27"/>
      <c r="AG11" s="27"/>
      <c r="AH11" s="27"/>
      <c r="AI11" s="27"/>
      <c r="AJ11" s="28"/>
      <c r="AK11" s="81"/>
      <c r="AL11" s="29" t="str">
        <f t="shared" ref="AL11:AS11" si="35">IF(AC11&gt;100,"False",IF(AC11&gt;79,5,IF(AC11&gt;69,4,IF(AC11&gt;59,3.5,IF(AC11&gt;49,3,IF(AC11&gt;39,2,IF(AC11&gt;32,1,0)))))))</f>
        <v>0</v>
      </c>
      <c r="AM11" s="27" t="str">
        <f t="shared" si="35"/>
        <v>0</v>
      </c>
      <c r="AN11" s="27" t="str">
        <f t="shared" si="35"/>
        <v>0</v>
      </c>
      <c r="AO11" s="27" t="str">
        <f t="shared" si="35"/>
        <v>0</v>
      </c>
      <c r="AP11" s="27" t="str">
        <f t="shared" si="35"/>
        <v>0</v>
      </c>
      <c r="AQ11" s="27" t="str">
        <f t="shared" si="35"/>
        <v>0</v>
      </c>
      <c r="AR11" s="27" t="str">
        <f t="shared" si="35"/>
        <v>0</v>
      </c>
      <c r="AS11" s="26" t="str">
        <f t="shared" si="35"/>
        <v>0</v>
      </c>
      <c r="AT11" s="25" t="str">
        <f t="shared" si="11"/>
        <v>0</v>
      </c>
      <c r="AU11" s="33" t="str">
        <f t="shared" si="12"/>
        <v>#DIV/0!</v>
      </c>
      <c r="AV11" s="76" t="str">
        <f t="shared" si="13"/>
        <v>0.00</v>
      </c>
      <c r="AW11" s="76" t="str">
        <f t="shared" si="14"/>
        <v>0.00</v>
      </c>
      <c r="AX11" s="34" t="str">
        <f t="shared" si="15"/>
        <v>F</v>
      </c>
      <c r="AY11" s="35" t="str">
        <f t="shared" si="16"/>
        <v>8</v>
      </c>
      <c r="AZ11" s="40"/>
      <c r="BA11" s="41" t="str">
        <f t="shared" si="17"/>
        <v>0</v>
      </c>
      <c r="BB11" s="42" t="str">
        <f t="shared" si="18"/>
        <v>0.00</v>
      </c>
      <c r="BC11" s="80" t="str">
        <f t="shared" si="19"/>
        <v>16</v>
      </c>
    </row>
    <row r="12" ht="18.75" customHeight="1">
      <c r="A12" s="25"/>
      <c r="B12" s="27"/>
      <c r="C12" s="26">
        <v>11.0</v>
      </c>
      <c r="D12" s="28"/>
      <c r="E12" s="29"/>
      <c r="F12" s="27"/>
      <c r="G12" s="27"/>
      <c r="H12" s="27"/>
      <c r="I12" s="27"/>
      <c r="J12" s="27"/>
      <c r="K12" s="27"/>
      <c r="L12" s="27"/>
      <c r="M12" s="27" t="str">
        <f t="shared" ref="M12:T12" si="36">IF(E12&gt;100,"False",IF(E12&gt;79,5,IF(E12&gt;69,4,IF(E12&gt;59,3.5,IF(E12&gt;49,3,IF(E12&gt;39,2,IF(E12&gt;32,1,0)))))))</f>
        <v>0</v>
      </c>
      <c r="N12" s="27" t="str">
        <f t="shared" si="36"/>
        <v>0</v>
      </c>
      <c r="O12" s="27" t="str">
        <f t="shared" si="36"/>
        <v>0</v>
      </c>
      <c r="P12" s="27" t="str">
        <f t="shared" si="36"/>
        <v>0</v>
      </c>
      <c r="Q12" s="27" t="str">
        <f t="shared" si="36"/>
        <v>0</v>
      </c>
      <c r="R12" s="27" t="str">
        <f t="shared" si="36"/>
        <v>0</v>
      </c>
      <c r="S12" s="27" t="str">
        <f t="shared" si="36"/>
        <v>0</v>
      </c>
      <c r="T12" s="26" t="str">
        <f t="shared" si="36"/>
        <v>0</v>
      </c>
      <c r="U12" s="25" t="str">
        <f t="shared" si="4"/>
        <v>0</v>
      </c>
      <c r="V12" s="33" t="str">
        <f t="shared" si="5"/>
        <v>#DIV/0!</v>
      </c>
      <c r="W12" s="33" t="str">
        <f t="shared" si="6"/>
        <v>0.00</v>
      </c>
      <c r="X12" s="33" t="str">
        <f t="shared" si="7"/>
        <v>0.00</v>
      </c>
      <c r="Y12" s="34" t="str">
        <f t="shared" si="8"/>
        <v>F</v>
      </c>
      <c r="Z12" s="35" t="str">
        <f t="shared" si="9"/>
        <v>8</v>
      </c>
      <c r="AA12" s="78"/>
      <c r="AB12" s="44"/>
      <c r="AC12" s="38"/>
      <c r="AD12" s="27"/>
      <c r="AE12" s="27"/>
      <c r="AF12" s="27"/>
      <c r="AG12" s="27"/>
      <c r="AH12" s="27"/>
      <c r="AI12" s="27"/>
      <c r="AJ12" s="28"/>
      <c r="AK12" s="81"/>
      <c r="AL12" s="29" t="str">
        <f t="shared" ref="AL12:AS12" si="37">IF(AC12&gt;100,"False",IF(AC12&gt;79,5,IF(AC12&gt;69,4,IF(AC12&gt;59,3.5,IF(AC12&gt;49,3,IF(AC12&gt;39,2,IF(AC12&gt;32,1,0)))))))</f>
        <v>0</v>
      </c>
      <c r="AM12" s="27" t="str">
        <f t="shared" si="37"/>
        <v>0</v>
      </c>
      <c r="AN12" s="27" t="str">
        <f t="shared" si="37"/>
        <v>0</v>
      </c>
      <c r="AO12" s="27" t="str">
        <f t="shared" si="37"/>
        <v>0</v>
      </c>
      <c r="AP12" s="27" t="str">
        <f t="shared" si="37"/>
        <v>0</v>
      </c>
      <c r="AQ12" s="27" t="str">
        <f t="shared" si="37"/>
        <v>0</v>
      </c>
      <c r="AR12" s="27" t="str">
        <f t="shared" si="37"/>
        <v>0</v>
      </c>
      <c r="AS12" s="26" t="str">
        <f t="shared" si="37"/>
        <v>0</v>
      </c>
      <c r="AT12" s="25" t="str">
        <f t="shared" si="11"/>
        <v>0</v>
      </c>
      <c r="AU12" s="33" t="str">
        <f t="shared" si="12"/>
        <v>#DIV/0!</v>
      </c>
      <c r="AV12" s="76" t="str">
        <f t="shared" si="13"/>
        <v>0.00</v>
      </c>
      <c r="AW12" s="76" t="str">
        <f t="shared" si="14"/>
        <v>0.00</v>
      </c>
      <c r="AX12" s="34" t="str">
        <f t="shared" si="15"/>
        <v>F</v>
      </c>
      <c r="AY12" s="35" t="str">
        <f t="shared" si="16"/>
        <v>8</v>
      </c>
      <c r="AZ12" s="40"/>
      <c r="BA12" s="41" t="str">
        <f t="shared" si="17"/>
        <v>0</v>
      </c>
      <c r="BB12" s="42" t="str">
        <f t="shared" si="18"/>
        <v>0.00</v>
      </c>
      <c r="BC12" s="80" t="str">
        <f t="shared" si="19"/>
        <v>16</v>
      </c>
    </row>
    <row r="13" ht="18.75" customHeight="1">
      <c r="A13" s="25"/>
      <c r="B13" s="27"/>
      <c r="C13" s="26">
        <v>12.0</v>
      </c>
      <c r="D13" s="28"/>
      <c r="E13" s="29"/>
      <c r="F13" s="27"/>
      <c r="G13" s="27"/>
      <c r="H13" s="27"/>
      <c r="I13" s="27"/>
      <c r="J13" s="27"/>
      <c r="K13" s="27"/>
      <c r="L13" s="27"/>
      <c r="M13" s="27" t="str">
        <f t="shared" ref="M13:T13" si="38">IF(E13&gt;100,"False",IF(E13&gt;79,5,IF(E13&gt;69,4,IF(E13&gt;59,3.5,IF(E13&gt;49,3,IF(E13&gt;39,2,IF(E13&gt;32,1,0)))))))</f>
        <v>0</v>
      </c>
      <c r="N13" s="27" t="str">
        <f t="shared" si="38"/>
        <v>0</v>
      </c>
      <c r="O13" s="27" t="str">
        <f t="shared" si="38"/>
        <v>0</v>
      </c>
      <c r="P13" s="27" t="str">
        <f t="shared" si="38"/>
        <v>0</v>
      </c>
      <c r="Q13" s="27" t="str">
        <f t="shared" si="38"/>
        <v>0</v>
      </c>
      <c r="R13" s="27" t="str">
        <f t="shared" si="38"/>
        <v>0</v>
      </c>
      <c r="S13" s="27" t="str">
        <f t="shared" si="38"/>
        <v>0</v>
      </c>
      <c r="T13" s="26" t="str">
        <f t="shared" si="38"/>
        <v>0</v>
      </c>
      <c r="U13" s="25" t="str">
        <f t="shared" si="4"/>
        <v>0</v>
      </c>
      <c r="V13" s="33" t="str">
        <f t="shared" si="5"/>
        <v>#DIV/0!</v>
      </c>
      <c r="W13" s="33" t="str">
        <f t="shared" si="6"/>
        <v>0.00</v>
      </c>
      <c r="X13" s="33" t="str">
        <f t="shared" si="7"/>
        <v>0.00</v>
      </c>
      <c r="Y13" s="34" t="str">
        <f t="shared" si="8"/>
        <v>F</v>
      </c>
      <c r="Z13" s="35" t="str">
        <f t="shared" si="9"/>
        <v>8</v>
      </c>
      <c r="AA13" s="78"/>
      <c r="AB13" s="44"/>
      <c r="AC13" s="38"/>
      <c r="AD13" s="27"/>
      <c r="AE13" s="27"/>
      <c r="AF13" s="27"/>
      <c r="AG13" s="27"/>
      <c r="AH13" s="27"/>
      <c r="AI13" s="27"/>
      <c r="AJ13" s="28"/>
      <c r="AK13" s="81"/>
      <c r="AL13" s="29" t="str">
        <f t="shared" ref="AL13:AS13" si="39">IF(AC13&gt;100,"False",IF(AC13&gt;79,5,IF(AC13&gt;69,4,IF(AC13&gt;59,3.5,IF(AC13&gt;49,3,IF(AC13&gt;39,2,IF(AC13&gt;32,1,0)))))))</f>
        <v>0</v>
      </c>
      <c r="AM13" s="27" t="str">
        <f t="shared" si="39"/>
        <v>0</v>
      </c>
      <c r="AN13" s="27" t="str">
        <f t="shared" si="39"/>
        <v>0</v>
      </c>
      <c r="AO13" s="27" t="str">
        <f t="shared" si="39"/>
        <v>0</v>
      </c>
      <c r="AP13" s="27" t="str">
        <f t="shared" si="39"/>
        <v>0</v>
      </c>
      <c r="AQ13" s="27" t="str">
        <f t="shared" si="39"/>
        <v>0</v>
      </c>
      <c r="AR13" s="27" t="str">
        <f t="shared" si="39"/>
        <v>0</v>
      </c>
      <c r="AS13" s="26" t="str">
        <f t="shared" si="39"/>
        <v>0</v>
      </c>
      <c r="AT13" s="25" t="str">
        <f t="shared" si="11"/>
        <v>0</v>
      </c>
      <c r="AU13" s="33" t="str">
        <f t="shared" si="12"/>
        <v>#DIV/0!</v>
      </c>
      <c r="AV13" s="76" t="str">
        <f t="shared" si="13"/>
        <v>0.00</v>
      </c>
      <c r="AW13" s="76" t="str">
        <f t="shared" si="14"/>
        <v>0.00</v>
      </c>
      <c r="AX13" s="34" t="str">
        <f t="shared" si="15"/>
        <v>F</v>
      </c>
      <c r="AY13" s="35" t="str">
        <f t="shared" si="16"/>
        <v>8</v>
      </c>
      <c r="AZ13" s="40"/>
      <c r="BA13" s="41" t="str">
        <f t="shared" si="17"/>
        <v>0</v>
      </c>
      <c r="BB13" s="42" t="str">
        <f t="shared" si="18"/>
        <v>0.00</v>
      </c>
      <c r="BC13" s="80" t="str">
        <f t="shared" si="19"/>
        <v>16</v>
      </c>
    </row>
    <row r="14" ht="18.75" customHeight="1">
      <c r="A14" s="25"/>
      <c r="B14" s="27"/>
      <c r="C14" s="26">
        <v>13.0</v>
      </c>
      <c r="D14" s="28"/>
      <c r="E14" s="29"/>
      <c r="F14" s="27"/>
      <c r="G14" s="27"/>
      <c r="H14" s="27"/>
      <c r="I14" s="27"/>
      <c r="J14" s="27"/>
      <c r="K14" s="27"/>
      <c r="L14" s="27"/>
      <c r="M14" s="27" t="str">
        <f t="shared" ref="M14:T14" si="40">IF(E14&gt;100,"False",IF(E14&gt;79,5,IF(E14&gt;69,4,IF(E14&gt;59,3.5,IF(E14&gt;49,3,IF(E14&gt;39,2,IF(E14&gt;32,1,0)))))))</f>
        <v>0</v>
      </c>
      <c r="N14" s="27" t="str">
        <f t="shared" si="40"/>
        <v>0</v>
      </c>
      <c r="O14" s="27" t="str">
        <f t="shared" si="40"/>
        <v>0</v>
      </c>
      <c r="P14" s="27" t="str">
        <f t="shared" si="40"/>
        <v>0</v>
      </c>
      <c r="Q14" s="27" t="str">
        <f t="shared" si="40"/>
        <v>0</v>
      </c>
      <c r="R14" s="27" t="str">
        <f t="shared" si="40"/>
        <v>0</v>
      </c>
      <c r="S14" s="27" t="str">
        <f t="shared" si="40"/>
        <v>0</v>
      </c>
      <c r="T14" s="26" t="str">
        <f t="shared" si="40"/>
        <v>0</v>
      </c>
      <c r="U14" s="25" t="str">
        <f t="shared" si="4"/>
        <v>0</v>
      </c>
      <c r="V14" s="33" t="str">
        <f t="shared" si="5"/>
        <v>#DIV/0!</v>
      </c>
      <c r="W14" s="33" t="str">
        <f t="shared" si="6"/>
        <v>0.00</v>
      </c>
      <c r="X14" s="33" t="str">
        <f t="shared" si="7"/>
        <v>0.00</v>
      </c>
      <c r="Y14" s="34" t="str">
        <f t="shared" si="8"/>
        <v>F</v>
      </c>
      <c r="Z14" s="35" t="str">
        <f t="shared" si="9"/>
        <v>8</v>
      </c>
      <c r="AA14" s="78"/>
      <c r="AB14" s="44"/>
      <c r="AC14" s="38"/>
      <c r="AD14" s="27"/>
      <c r="AE14" s="27"/>
      <c r="AF14" s="27"/>
      <c r="AG14" s="27"/>
      <c r="AH14" s="27"/>
      <c r="AI14" s="27"/>
      <c r="AJ14" s="28"/>
      <c r="AK14" s="81"/>
      <c r="AL14" s="29" t="str">
        <f t="shared" ref="AL14:AS14" si="41">IF(AC14&gt;100,"False",IF(AC14&gt;79,5,IF(AC14&gt;69,4,IF(AC14&gt;59,3.5,IF(AC14&gt;49,3,IF(AC14&gt;39,2,IF(AC14&gt;32,1,0)))))))</f>
        <v>0</v>
      </c>
      <c r="AM14" s="27" t="str">
        <f t="shared" si="41"/>
        <v>0</v>
      </c>
      <c r="AN14" s="27" t="str">
        <f t="shared" si="41"/>
        <v>0</v>
      </c>
      <c r="AO14" s="27" t="str">
        <f t="shared" si="41"/>
        <v>0</v>
      </c>
      <c r="AP14" s="27" t="str">
        <f t="shared" si="41"/>
        <v>0</v>
      </c>
      <c r="AQ14" s="27" t="str">
        <f t="shared" si="41"/>
        <v>0</v>
      </c>
      <c r="AR14" s="27" t="str">
        <f t="shared" si="41"/>
        <v>0</v>
      </c>
      <c r="AS14" s="26" t="str">
        <f t="shared" si="41"/>
        <v>0</v>
      </c>
      <c r="AT14" s="25" t="str">
        <f t="shared" si="11"/>
        <v>0</v>
      </c>
      <c r="AU14" s="33" t="str">
        <f t="shared" si="12"/>
        <v>#DIV/0!</v>
      </c>
      <c r="AV14" s="76" t="str">
        <f t="shared" si="13"/>
        <v>0.00</v>
      </c>
      <c r="AW14" s="76" t="str">
        <f t="shared" si="14"/>
        <v>0.00</v>
      </c>
      <c r="AX14" s="34" t="str">
        <f t="shared" si="15"/>
        <v>F</v>
      </c>
      <c r="AY14" s="35" t="str">
        <f t="shared" si="16"/>
        <v>8</v>
      </c>
      <c r="AZ14" s="40"/>
      <c r="BA14" s="41" t="str">
        <f t="shared" si="17"/>
        <v>0</v>
      </c>
      <c r="BB14" s="42" t="str">
        <f t="shared" si="18"/>
        <v>0.00</v>
      </c>
      <c r="BC14" s="80" t="str">
        <f t="shared" si="19"/>
        <v>16</v>
      </c>
    </row>
    <row r="15" ht="18.75" customHeight="1">
      <c r="A15" s="25"/>
      <c r="B15" s="27"/>
      <c r="C15" s="26">
        <v>14.0</v>
      </c>
      <c r="D15" s="28"/>
      <c r="E15" s="29"/>
      <c r="F15" s="27"/>
      <c r="G15" s="27"/>
      <c r="H15" s="27"/>
      <c r="I15" s="27"/>
      <c r="J15" s="27"/>
      <c r="K15" s="27"/>
      <c r="L15" s="27"/>
      <c r="M15" s="27" t="str">
        <f t="shared" ref="M15:T15" si="42">IF(E15&gt;100,"False",IF(E15&gt;79,5,IF(E15&gt;69,4,IF(E15&gt;59,3.5,IF(E15&gt;49,3,IF(E15&gt;39,2,IF(E15&gt;32,1,0)))))))</f>
        <v>0</v>
      </c>
      <c r="N15" s="27" t="str">
        <f t="shared" si="42"/>
        <v>0</v>
      </c>
      <c r="O15" s="27" t="str">
        <f t="shared" si="42"/>
        <v>0</v>
      </c>
      <c r="P15" s="27" t="str">
        <f t="shared" si="42"/>
        <v>0</v>
      </c>
      <c r="Q15" s="27" t="str">
        <f t="shared" si="42"/>
        <v>0</v>
      </c>
      <c r="R15" s="27" t="str">
        <f t="shared" si="42"/>
        <v>0</v>
      </c>
      <c r="S15" s="27" t="str">
        <f t="shared" si="42"/>
        <v>0</v>
      </c>
      <c r="T15" s="26" t="str">
        <f t="shared" si="42"/>
        <v>0</v>
      </c>
      <c r="U15" s="25" t="str">
        <f t="shared" si="4"/>
        <v>0</v>
      </c>
      <c r="V15" s="33" t="str">
        <f t="shared" si="5"/>
        <v>#DIV/0!</v>
      </c>
      <c r="W15" s="33" t="str">
        <f t="shared" si="6"/>
        <v>0.00</v>
      </c>
      <c r="X15" s="33" t="str">
        <f t="shared" si="7"/>
        <v>0.00</v>
      </c>
      <c r="Y15" s="34" t="str">
        <f t="shared" si="8"/>
        <v>F</v>
      </c>
      <c r="Z15" s="35" t="str">
        <f t="shared" si="9"/>
        <v>8</v>
      </c>
      <c r="AA15" s="78"/>
      <c r="AB15" s="44"/>
      <c r="AC15" s="38"/>
      <c r="AD15" s="27"/>
      <c r="AE15" s="27"/>
      <c r="AF15" s="27"/>
      <c r="AG15" s="27"/>
      <c r="AH15" s="27"/>
      <c r="AI15" s="27"/>
      <c r="AJ15" s="28"/>
      <c r="AK15" s="81"/>
      <c r="AL15" s="29" t="str">
        <f t="shared" ref="AL15:AS15" si="43">IF(AC15&gt;100,"False",IF(AC15&gt;79,5,IF(AC15&gt;69,4,IF(AC15&gt;59,3.5,IF(AC15&gt;49,3,IF(AC15&gt;39,2,IF(AC15&gt;32,1,0)))))))</f>
        <v>0</v>
      </c>
      <c r="AM15" s="27" t="str">
        <f t="shared" si="43"/>
        <v>0</v>
      </c>
      <c r="AN15" s="27" t="str">
        <f t="shared" si="43"/>
        <v>0</v>
      </c>
      <c r="AO15" s="27" t="str">
        <f t="shared" si="43"/>
        <v>0</v>
      </c>
      <c r="AP15" s="27" t="str">
        <f t="shared" si="43"/>
        <v>0</v>
      </c>
      <c r="AQ15" s="27" t="str">
        <f t="shared" si="43"/>
        <v>0</v>
      </c>
      <c r="AR15" s="27" t="str">
        <f t="shared" si="43"/>
        <v>0</v>
      </c>
      <c r="AS15" s="26" t="str">
        <f t="shared" si="43"/>
        <v>0</v>
      </c>
      <c r="AT15" s="25" t="str">
        <f t="shared" si="11"/>
        <v>0</v>
      </c>
      <c r="AU15" s="33" t="str">
        <f t="shared" si="12"/>
        <v>#DIV/0!</v>
      </c>
      <c r="AV15" s="76" t="str">
        <f t="shared" si="13"/>
        <v>0.00</v>
      </c>
      <c r="AW15" s="76" t="str">
        <f t="shared" si="14"/>
        <v>0.00</v>
      </c>
      <c r="AX15" s="34" t="str">
        <f t="shared" si="15"/>
        <v>F</v>
      </c>
      <c r="AY15" s="35" t="str">
        <f t="shared" si="16"/>
        <v>8</v>
      </c>
      <c r="AZ15" s="40"/>
      <c r="BA15" s="41" t="str">
        <f t="shared" si="17"/>
        <v>0</v>
      </c>
      <c r="BB15" s="42" t="str">
        <f t="shared" si="18"/>
        <v>0.00</v>
      </c>
      <c r="BC15" s="80" t="str">
        <f t="shared" si="19"/>
        <v>16</v>
      </c>
    </row>
    <row r="16" ht="18.75" customHeight="1">
      <c r="A16" s="25"/>
      <c r="B16" s="27"/>
      <c r="C16" s="26">
        <v>15.0</v>
      </c>
      <c r="D16" s="28"/>
      <c r="E16" s="29"/>
      <c r="F16" s="27"/>
      <c r="G16" s="27"/>
      <c r="H16" s="27"/>
      <c r="I16" s="27"/>
      <c r="J16" s="27"/>
      <c r="K16" s="27"/>
      <c r="L16" s="27"/>
      <c r="M16" s="27" t="str">
        <f t="shared" ref="M16:T16" si="44">IF(E16&gt;100,"False",IF(E16&gt;79,5,IF(E16&gt;69,4,IF(E16&gt;59,3.5,IF(E16&gt;49,3,IF(E16&gt;39,2,IF(E16&gt;32,1,0)))))))</f>
        <v>0</v>
      </c>
      <c r="N16" s="27" t="str">
        <f t="shared" si="44"/>
        <v>0</v>
      </c>
      <c r="O16" s="27" t="str">
        <f t="shared" si="44"/>
        <v>0</v>
      </c>
      <c r="P16" s="27" t="str">
        <f t="shared" si="44"/>
        <v>0</v>
      </c>
      <c r="Q16" s="27" t="str">
        <f t="shared" si="44"/>
        <v>0</v>
      </c>
      <c r="R16" s="27" t="str">
        <f t="shared" si="44"/>
        <v>0</v>
      </c>
      <c r="S16" s="27" t="str">
        <f t="shared" si="44"/>
        <v>0</v>
      </c>
      <c r="T16" s="26" t="str">
        <f t="shared" si="44"/>
        <v>0</v>
      </c>
      <c r="U16" s="25" t="str">
        <f t="shared" si="4"/>
        <v>0</v>
      </c>
      <c r="V16" s="33" t="str">
        <f t="shared" si="5"/>
        <v>#DIV/0!</v>
      </c>
      <c r="W16" s="33" t="str">
        <f t="shared" si="6"/>
        <v>0.00</v>
      </c>
      <c r="X16" s="33" t="str">
        <f t="shared" si="7"/>
        <v>0.00</v>
      </c>
      <c r="Y16" s="34" t="str">
        <f t="shared" si="8"/>
        <v>F</v>
      </c>
      <c r="Z16" s="35" t="str">
        <f t="shared" si="9"/>
        <v>8</v>
      </c>
      <c r="AA16" s="78"/>
      <c r="AB16" s="44"/>
      <c r="AC16" s="38"/>
      <c r="AD16" s="27"/>
      <c r="AE16" s="27"/>
      <c r="AF16" s="27"/>
      <c r="AG16" s="27"/>
      <c r="AH16" s="27"/>
      <c r="AI16" s="27"/>
      <c r="AJ16" s="28"/>
      <c r="AK16" s="81"/>
      <c r="AL16" s="29" t="str">
        <f t="shared" ref="AL16:AS16" si="45">IF(AC16&gt;100,"False",IF(AC16&gt;79,5,IF(AC16&gt;69,4,IF(AC16&gt;59,3.5,IF(AC16&gt;49,3,IF(AC16&gt;39,2,IF(AC16&gt;32,1,0)))))))</f>
        <v>0</v>
      </c>
      <c r="AM16" s="27" t="str">
        <f t="shared" si="45"/>
        <v>0</v>
      </c>
      <c r="AN16" s="27" t="str">
        <f t="shared" si="45"/>
        <v>0</v>
      </c>
      <c r="AO16" s="27" t="str">
        <f t="shared" si="45"/>
        <v>0</v>
      </c>
      <c r="AP16" s="27" t="str">
        <f t="shared" si="45"/>
        <v>0</v>
      </c>
      <c r="AQ16" s="27" t="str">
        <f t="shared" si="45"/>
        <v>0</v>
      </c>
      <c r="AR16" s="27" t="str">
        <f t="shared" si="45"/>
        <v>0</v>
      </c>
      <c r="AS16" s="26" t="str">
        <f t="shared" si="45"/>
        <v>0</v>
      </c>
      <c r="AT16" s="25" t="str">
        <f t="shared" si="11"/>
        <v>0</v>
      </c>
      <c r="AU16" s="33" t="str">
        <f t="shared" si="12"/>
        <v>#DIV/0!</v>
      </c>
      <c r="AV16" s="76" t="str">
        <f t="shared" si="13"/>
        <v>0.00</v>
      </c>
      <c r="AW16" s="76" t="str">
        <f t="shared" si="14"/>
        <v>0.00</v>
      </c>
      <c r="AX16" s="34" t="str">
        <f t="shared" si="15"/>
        <v>F</v>
      </c>
      <c r="AY16" s="35" t="str">
        <f t="shared" si="16"/>
        <v>8</v>
      </c>
      <c r="AZ16" s="40"/>
      <c r="BA16" s="41" t="str">
        <f t="shared" si="17"/>
        <v>0</v>
      </c>
      <c r="BB16" s="42" t="str">
        <f t="shared" si="18"/>
        <v>0.00</v>
      </c>
      <c r="BC16" s="80" t="str">
        <f t="shared" si="19"/>
        <v>16</v>
      </c>
    </row>
    <row r="17" ht="18.75" customHeight="1">
      <c r="A17" s="25"/>
      <c r="B17" s="27"/>
      <c r="C17" s="26">
        <v>16.0</v>
      </c>
      <c r="D17" s="28"/>
      <c r="E17" s="29"/>
      <c r="F17" s="27"/>
      <c r="G17" s="27"/>
      <c r="H17" s="27"/>
      <c r="I17" s="27"/>
      <c r="J17" s="27"/>
      <c r="K17" s="27"/>
      <c r="L17" s="27"/>
      <c r="M17" s="27" t="str">
        <f t="shared" ref="M17:T17" si="46">IF(E17&gt;100,"False",IF(E17&gt;79,5,IF(E17&gt;69,4,IF(E17&gt;59,3.5,IF(E17&gt;49,3,IF(E17&gt;39,2,IF(E17&gt;32,1,0)))))))</f>
        <v>0</v>
      </c>
      <c r="N17" s="27" t="str">
        <f t="shared" si="46"/>
        <v>0</v>
      </c>
      <c r="O17" s="27" t="str">
        <f t="shared" si="46"/>
        <v>0</v>
      </c>
      <c r="P17" s="27" t="str">
        <f t="shared" si="46"/>
        <v>0</v>
      </c>
      <c r="Q17" s="27" t="str">
        <f t="shared" si="46"/>
        <v>0</v>
      </c>
      <c r="R17" s="27" t="str">
        <f t="shared" si="46"/>
        <v>0</v>
      </c>
      <c r="S17" s="27" t="str">
        <f t="shared" si="46"/>
        <v>0</v>
      </c>
      <c r="T17" s="26" t="str">
        <f t="shared" si="46"/>
        <v>0</v>
      </c>
      <c r="U17" s="25" t="str">
        <f t="shared" si="4"/>
        <v>0</v>
      </c>
      <c r="V17" s="33" t="str">
        <f t="shared" si="5"/>
        <v>#DIV/0!</v>
      </c>
      <c r="W17" s="33" t="str">
        <f t="shared" si="6"/>
        <v>0.00</v>
      </c>
      <c r="X17" s="33" t="str">
        <f t="shared" si="7"/>
        <v>0.00</v>
      </c>
      <c r="Y17" s="34" t="str">
        <f t="shared" si="8"/>
        <v>F</v>
      </c>
      <c r="Z17" s="35" t="str">
        <f t="shared" si="9"/>
        <v>8</v>
      </c>
      <c r="AA17" s="78"/>
      <c r="AB17" s="44"/>
      <c r="AC17" s="38"/>
      <c r="AD17" s="27"/>
      <c r="AE17" s="27"/>
      <c r="AF17" s="27"/>
      <c r="AG17" s="27"/>
      <c r="AH17" s="27"/>
      <c r="AI17" s="27"/>
      <c r="AJ17" s="28"/>
      <c r="AK17" s="81"/>
      <c r="AL17" s="29" t="str">
        <f t="shared" ref="AL17:AS17" si="47">IF(AC17&gt;100,"False",IF(AC17&gt;79,5,IF(AC17&gt;69,4,IF(AC17&gt;59,3.5,IF(AC17&gt;49,3,IF(AC17&gt;39,2,IF(AC17&gt;32,1,0)))))))</f>
        <v>0</v>
      </c>
      <c r="AM17" s="27" t="str">
        <f t="shared" si="47"/>
        <v>0</v>
      </c>
      <c r="AN17" s="27" t="str">
        <f t="shared" si="47"/>
        <v>0</v>
      </c>
      <c r="AO17" s="27" t="str">
        <f t="shared" si="47"/>
        <v>0</v>
      </c>
      <c r="AP17" s="27" t="str">
        <f t="shared" si="47"/>
        <v>0</v>
      </c>
      <c r="AQ17" s="27" t="str">
        <f t="shared" si="47"/>
        <v>0</v>
      </c>
      <c r="AR17" s="27" t="str">
        <f t="shared" si="47"/>
        <v>0</v>
      </c>
      <c r="AS17" s="26" t="str">
        <f t="shared" si="47"/>
        <v>0</v>
      </c>
      <c r="AT17" s="25" t="str">
        <f t="shared" si="11"/>
        <v>0</v>
      </c>
      <c r="AU17" s="33" t="str">
        <f t="shared" si="12"/>
        <v>#DIV/0!</v>
      </c>
      <c r="AV17" s="76" t="str">
        <f t="shared" si="13"/>
        <v>0.00</v>
      </c>
      <c r="AW17" s="76" t="str">
        <f t="shared" si="14"/>
        <v>0.00</v>
      </c>
      <c r="AX17" s="34" t="str">
        <f t="shared" si="15"/>
        <v>F</v>
      </c>
      <c r="AY17" s="35" t="str">
        <f t="shared" si="16"/>
        <v>8</v>
      </c>
      <c r="AZ17" s="40"/>
      <c r="BA17" s="41" t="str">
        <f t="shared" si="17"/>
        <v>0</v>
      </c>
      <c r="BB17" s="42" t="str">
        <f t="shared" si="18"/>
        <v>0.00</v>
      </c>
      <c r="BC17" s="80" t="str">
        <f t="shared" si="19"/>
        <v>16</v>
      </c>
    </row>
    <row r="18" ht="18.75" customHeight="1">
      <c r="A18" s="25"/>
      <c r="B18" s="27"/>
      <c r="C18" s="26">
        <v>17.0</v>
      </c>
      <c r="D18" s="28"/>
      <c r="E18" s="29"/>
      <c r="F18" s="27"/>
      <c r="G18" s="27"/>
      <c r="H18" s="27"/>
      <c r="I18" s="27"/>
      <c r="J18" s="27"/>
      <c r="K18" s="27"/>
      <c r="L18" s="27"/>
      <c r="M18" s="27" t="str">
        <f t="shared" ref="M18:T18" si="48">IF(E18&gt;100,"False",IF(E18&gt;79,5,IF(E18&gt;69,4,IF(E18&gt;59,3.5,IF(E18&gt;49,3,IF(E18&gt;39,2,IF(E18&gt;32,1,0)))))))</f>
        <v>0</v>
      </c>
      <c r="N18" s="27" t="str">
        <f t="shared" si="48"/>
        <v>0</v>
      </c>
      <c r="O18" s="27" t="str">
        <f t="shared" si="48"/>
        <v>0</v>
      </c>
      <c r="P18" s="27" t="str">
        <f t="shared" si="48"/>
        <v>0</v>
      </c>
      <c r="Q18" s="27" t="str">
        <f t="shared" si="48"/>
        <v>0</v>
      </c>
      <c r="R18" s="27" t="str">
        <f t="shared" si="48"/>
        <v>0</v>
      </c>
      <c r="S18" s="27" t="str">
        <f t="shared" si="48"/>
        <v>0</v>
      </c>
      <c r="T18" s="26" t="str">
        <f t="shared" si="48"/>
        <v>0</v>
      </c>
      <c r="U18" s="25" t="str">
        <f t="shared" si="4"/>
        <v>0</v>
      </c>
      <c r="V18" s="33" t="str">
        <f t="shared" si="5"/>
        <v>#DIV/0!</v>
      </c>
      <c r="W18" s="33" t="str">
        <f t="shared" si="6"/>
        <v>0.00</v>
      </c>
      <c r="X18" s="33" t="str">
        <f t="shared" si="7"/>
        <v>0.00</v>
      </c>
      <c r="Y18" s="34" t="str">
        <f t="shared" si="8"/>
        <v>F</v>
      </c>
      <c r="Z18" s="35" t="str">
        <f t="shared" si="9"/>
        <v>8</v>
      </c>
      <c r="AA18" s="78"/>
      <c r="AB18" s="44"/>
      <c r="AC18" s="38"/>
      <c r="AD18" s="27"/>
      <c r="AE18" s="27"/>
      <c r="AF18" s="27"/>
      <c r="AG18" s="27"/>
      <c r="AH18" s="27"/>
      <c r="AI18" s="27"/>
      <c r="AJ18" s="28"/>
      <c r="AK18" s="81"/>
      <c r="AL18" s="29" t="str">
        <f t="shared" ref="AL18:AS18" si="49">IF(AC18&gt;100,"False",IF(AC18&gt;79,5,IF(AC18&gt;69,4,IF(AC18&gt;59,3.5,IF(AC18&gt;49,3,IF(AC18&gt;39,2,IF(AC18&gt;32,1,0)))))))</f>
        <v>0</v>
      </c>
      <c r="AM18" s="27" t="str">
        <f t="shared" si="49"/>
        <v>0</v>
      </c>
      <c r="AN18" s="27" t="str">
        <f t="shared" si="49"/>
        <v>0</v>
      </c>
      <c r="AO18" s="27" t="str">
        <f t="shared" si="49"/>
        <v>0</v>
      </c>
      <c r="AP18" s="27" t="str">
        <f t="shared" si="49"/>
        <v>0</v>
      </c>
      <c r="AQ18" s="27" t="str">
        <f t="shared" si="49"/>
        <v>0</v>
      </c>
      <c r="AR18" s="27" t="str">
        <f t="shared" si="49"/>
        <v>0</v>
      </c>
      <c r="AS18" s="26" t="str">
        <f t="shared" si="49"/>
        <v>0</v>
      </c>
      <c r="AT18" s="25" t="str">
        <f t="shared" si="11"/>
        <v>0</v>
      </c>
      <c r="AU18" s="33" t="str">
        <f t="shared" si="12"/>
        <v>#DIV/0!</v>
      </c>
      <c r="AV18" s="76" t="str">
        <f t="shared" si="13"/>
        <v>0.00</v>
      </c>
      <c r="AW18" s="76" t="str">
        <f t="shared" si="14"/>
        <v>0.00</v>
      </c>
      <c r="AX18" s="34" t="str">
        <f t="shared" si="15"/>
        <v>F</v>
      </c>
      <c r="AY18" s="35" t="str">
        <f t="shared" si="16"/>
        <v>8</v>
      </c>
      <c r="AZ18" s="40"/>
      <c r="BA18" s="41" t="str">
        <f t="shared" si="17"/>
        <v>0</v>
      </c>
      <c r="BB18" s="42" t="str">
        <f t="shared" si="18"/>
        <v>0.00</v>
      </c>
      <c r="BC18" s="80" t="str">
        <f t="shared" si="19"/>
        <v>16</v>
      </c>
    </row>
    <row r="19" ht="18.75" customHeight="1">
      <c r="A19" s="25"/>
      <c r="B19" s="27"/>
      <c r="C19" s="26">
        <v>18.0</v>
      </c>
      <c r="D19" s="28"/>
      <c r="E19" s="29"/>
      <c r="F19" s="27"/>
      <c r="G19" s="27"/>
      <c r="H19" s="27"/>
      <c r="I19" s="27"/>
      <c r="J19" s="27"/>
      <c r="K19" s="27"/>
      <c r="L19" s="27"/>
      <c r="M19" s="27" t="str">
        <f t="shared" ref="M19:T19" si="50">IF(E19&gt;100,"False",IF(E19&gt;79,5,IF(E19&gt;69,4,IF(E19&gt;59,3.5,IF(E19&gt;49,3,IF(E19&gt;39,2,IF(E19&gt;32,1,0)))))))</f>
        <v>0</v>
      </c>
      <c r="N19" s="27" t="str">
        <f t="shared" si="50"/>
        <v>0</v>
      </c>
      <c r="O19" s="27" t="str">
        <f t="shared" si="50"/>
        <v>0</v>
      </c>
      <c r="P19" s="27" t="str">
        <f t="shared" si="50"/>
        <v>0</v>
      </c>
      <c r="Q19" s="27" t="str">
        <f t="shared" si="50"/>
        <v>0</v>
      </c>
      <c r="R19" s="27" t="str">
        <f t="shared" si="50"/>
        <v>0</v>
      </c>
      <c r="S19" s="27" t="str">
        <f t="shared" si="50"/>
        <v>0</v>
      </c>
      <c r="T19" s="26" t="str">
        <f t="shared" si="50"/>
        <v>0</v>
      </c>
      <c r="U19" s="25" t="str">
        <f t="shared" si="4"/>
        <v>0</v>
      </c>
      <c r="V19" s="33" t="str">
        <f t="shared" si="5"/>
        <v>#DIV/0!</v>
      </c>
      <c r="W19" s="33" t="str">
        <f t="shared" si="6"/>
        <v>0.00</v>
      </c>
      <c r="X19" s="33" t="str">
        <f t="shared" si="7"/>
        <v>0.00</v>
      </c>
      <c r="Y19" s="34" t="str">
        <f t="shared" si="8"/>
        <v>F</v>
      </c>
      <c r="Z19" s="35" t="str">
        <f t="shared" si="9"/>
        <v>8</v>
      </c>
      <c r="AA19" s="78"/>
      <c r="AB19" s="44"/>
      <c r="AC19" s="38"/>
      <c r="AD19" s="27"/>
      <c r="AE19" s="27"/>
      <c r="AF19" s="27"/>
      <c r="AG19" s="27"/>
      <c r="AH19" s="27"/>
      <c r="AI19" s="27"/>
      <c r="AJ19" s="28"/>
      <c r="AK19" s="81"/>
      <c r="AL19" s="29" t="str">
        <f t="shared" ref="AL19:AS19" si="51">IF(AC19&gt;100,"False",IF(AC19&gt;79,5,IF(AC19&gt;69,4,IF(AC19&gt;59,3.5,IF(AC19&gt;49,3,IF(AC19&gt;39,2,IF(AC19&gt;32,1,0)))))))</f>
        <v>0</v>
      </c>
      <c r="AM19" s="27" t="str">
        <f t="shared" si="51"/>
        <v>0</v>
      </c>
      <c r="AN19" s="27" t="str">
        <f t="shared" si="51"/>
        <v>0</v>
      </c>
      <c r="AO19" s="27" t="str">
        <f t="shared" si="51"/>
        <v>0</v>
      </c>
      <c r="AP19" s="27" t="str">
        <f t="shared" si="51"/>
        <v>0</v>
      </c>
      <c r="AQ19" s="27" t="str">
        <f t="shared" si="51"/>
        <v>0</v>
      </c>
      <c r="AR19" s="27" t="str">
        <f t="shared" si="51"/>
        <v>0</v>
      </c>
      <c r="AS19" s="26" t="str">
        <f t="shared" si="51"/>
        <v>0</v>
      </c>
      <c r="AT19" s="25" t="str">
        <f t="shared" si="11"/>
        <v>0</v>
      </c>
      <c r="AU19" s="33" t="str">
        <f t="shared" si="12"/>
        <v>#DIV/0!</v>
      </c>
      <c r="AV19" s="76" t="str">
        <f t="shared" si="13"/>
        <v>0.00</v>
      </c>
      <c r="AW19" s="76" t="str">
        <f t="shared" si="14"/>
        <v>0.00</v>
      </c>
      <c r="AX19" s="34" t="str">
        <f t="shared" si="15"/>
        <v>F</v>
      </c>
      <c r="AY19" s="35" t="str">
        <f t="shared" si="16"/>
        <v>8</v>
      </c>
      <c r="AZ19" s="40"/>
      <c r="BA19" s="41" t="str">
        <f t="shared" si="17"/>
        <v>0</v>
      </c>
      <c r="BB19" s="42" t="str">
        <f t="shared" si="18"/>
        <v>0.00</v>
      </c>
      <c r="BC19" s="80" t="str">
        <f t="shared" si="19"/>
        <v>16</v>
      </c>
    </row>
    <row r="20" ht="18.75" customHeight="1">
      <c r="A20" s="25"/>
      <c r="B20" s="27"/>
      <c r="C20" s="26">
        <v>19.0</v>
      </c>
      <c r="D20" s="28"/>
      <c r="E20" s="29"/>
      <c r="F20" s="27"/>
      <c r="G20" s="27"/>
      <c r="H20" s="27"/>
      <c r="I20" s="27"/>
      <c r="J20" s="27"/>
      <c r="K20" s="27"/>
      <c r="L20" s="27"/>
      <c r="M20" s="27" t="str">
        <f t="shared" ref="M20:T20" si="52">IF(E20&gt;100,"False",IF(E20&gt;79,5,IF(E20&gt;69,4,IF(E20&gt;59,3.5,IF(E20&gt;49,3,IF(E20&gt;39,2,IF(E20&gt;32,1,0)))))))</f>
        <v>0</v>
      </c>
      <c r="N20" s="27" t="str">
        <f t="shared" si="52"/>
        <v>0</v>
      </c>
      <c r="O20" s="27" t="str">
        <f t="shared" si="52"/>
        <v>0</v>
      </c>
      <c r="P20" s="27" t="str">
        <f t="shared" si="52"/>
        <v>0</v>
      </c>
      <c r="Q20" s="27" t="str">
        <f t="shared" si="52"/>
        <v>0</v>
      </c>
      <c r="R20" s="27" t="str">
        <f t="shared" si="52"/>
        <v>0</v>
      </c>
      <c r="S20" s="27" t="str">
        <f t="shared" si="52"/>
        <v>0</v>
      </c>
      <c r="T20" s="26" t="str">
        <f t="shared" si="52"/>
        <v>0</v>
      </c>
      <c r="U20" s="25" t="str">
        <f t="shared" si="4"/>
        <v>0</v>
      </c>
      <c r="V20" s="33" t="str">
        <f t="shared" si="5"/>
        <v>#DIV/0!</v>
      </c>
      <c r="W20" s="33" t="str">
        <f t="shared" si="6"/>
        <v>0.00</v>
      </c>
      <c r="X20" s="33" t="str">
        <f t="shared" si="7"/>
        <v>0.00</v>
      </c>
      <c r="Y20" s="34" t="str">
        <f t="shared" si="8"/>
        <v>F</v>
      </c>
      <c r="Z20" s="35" t="str">
        <f t="shared" si="9"/>
        <v>8</v>
      </c>
      <c r="AA20" s="78"/>
      <c r="AB20" s="44"/>
      <c r="AC20" s="38"/>
      <c r="AD20" s="27"/>
      <c r="AE20" s="27"/>
      <c r="AF20" s="27"/>
      <c r="AG20" s="27"/>
      <c r="AH20" s="27"/>
      <c r="AI20" s="27"/>
      <c r="AJ20" s="28"/>
      <c r="AK20" s="81"/>
      <c r="AL20" s="29" t="str">
        <f t="shared" ref="AL20:AS20" si="53">IF(AC20&gt;100,"False",IF(AC20&gt;79,5,IF(AC20&gt;69,4,IF(AC20&gt;59,3.5,IF(AC20&gt;49,3,IF(AC20&gt;39,2,IF(AC20&gt;32,1,0)))))))</f>
        <v>0</v>
      </c>
      <c r="AM20" s="27" t="str">
        <f t="shared" si="53"/>
        <v>0</v>
      </c>
      <c r="AN20" s="27" t="str">
        <f t="shared" si="53"/>
        <v>0</v>
      </c>
      <c r="AO20" s="27" t="str">
        <f t="shared" si="53"/>
        <v>0</v>
      </c>
      <c r="AP20" s="27" t="str">
        <f t="shared" si="53"/>
        <v>0</v>
      </c>
      <c r="AQ20" s="27" t="str">
        <f t="shared" si="53"/>
        <v>0</v>
      </c>
      <c r="AR20" s="27" t="str">
        <f t="shared" si="53"/>
        <v>0</v>
      </c>
      <c r="AS20" s="26" t="str">
        <f t="shared" si="53"/>
        <v>0</v>
      </c>
      <c r="AT20" s="25" t="str">
        <f t="shared" si="11"/>
        <v>0</v>
      </c>
      <c r="AU20" s="33" t="str">
        <f t="shared" si="12"/>
        <v>#DIV/0!</v>
      </c>
      <c r="AV20" s="76" t="str">
        <f t="shared" si="13"/>
        <v>0.00</v>
      </c>
      <c r="AW20" s="76" t="str">
        <f t="shared" si="14"/>
        <v>0.00</v>
      </c>
      <c r="AX20" s="34" t="str">
        <f t="shared" si="15"/>
        <v>F</v>
      </c>
      <c r="AY20" s="35" t="str">
        <f t="shared" si="16"/>
        <v>8</v>
      </c>
      <c r="AZ20" s="40"/>
      <c r="BA20" s="41" t="str">
        <f t="shared" si="17"/>
        <v>0</v>
      </c>
      <c r="BB20" s="42" t="str">
        <f t="shared" si="18"/>
        <v>0.00</v>
      </c>
      <c r="BC20" s="80" t="str">
        <f t="shared" si="19"/>
        <v>16</v>
      </c>
    </row>
    <row r="21" ht="18.75" customHeight="1">
      <c r="A21" s="25"/>
      <c r="B21" s="27"/>
      <c r="C21" s="26">
        <v>20.0</v>
      </c>
      <c r="D21" s="28"/>
      <c r="E21" s="29"/>
      <c r="F21" s="27"/>
      <c r="G21" s="27"/>
      <c r="H21" s="27"/>
      <c r="I21" s="27"/>
      <c r="J21" s="27"/>
      <c r="K21" s="27"/>
      <c r="L21" s="27"/>
      <c r="M21" s="27" t="str">
        <f t="shared" ref="M21:T21" si="54">IF(E21&gt;100,"False",IF(E21&gt;79,5,IF(E21&gt;69,4,IF(E21&gt;59,3.5,IF(E21&gt;49,3,IF(E21&gt;39,2,IF(E21&gt;32,1,0)))))))</f>
        <v>0</v>
      </c>
      <c r="N21" s="27" t="str">
        <f t="shared" si="54"/>
        <v>0</v>
      </c>
      <c r="O21" s="27" t="str">
        <f t="shared" si="54"/>
        <v>0</v>
      </c>
      <c r="P21" s="27" t="str">
        <f t="shared" si="54"/>
        <v>0</v>
      </c>
      <c r="Q21" s="27" t="str">
        <f t="shared" si="54"/>
        <v>0</v>
      </c>
      <c r="R21" s="27" t="str">
        <f t="shared" si="54"/>
        <v>0</v>
      </c>
      <c r="S21" s="27" t="str">
        <f t="shared" si="54"/>
        <v>0</v>
      </c>
      <c r="T21" s="26" t="str">
        <f t="shared" si="54"/>
        <v>0</v>
      </c>
      <c r="U21" s="25" t="str">
        <f t="shared" si="4"/>
        <v>0</v>
      </c>
      <c r="V21" s="33" t="str">
        <f t="shared" si="5"/>
        <v>#DIV/0!</v>
      </c>
      <c r="W21" s="33" t="str">
        <f t="shared" si="6"/>
        <v>0.00</v>
      </c>
      <c r="X21" s="33" t="str">
        <f t="shared" si="7"/>
        <v>0.00</v>
      </c>
      <c r="Y21" s="34" t="str">
        <f t="shared" si="8"/>
        <v>F</v>
      </c>
      <c r="Z21" s="35" t="str">
        <f t="shared" si="9"/>
        <v>8</v>
      </c>
      <c r="AA21" s="78"/>
      <c r="AB21" s="44"/>
      <c r="AC21" s="38"/>
      <c r="AD21" s="27"/>
      <c r="AE21" s="27"/>
      <c r="AF21" s="27"/>
      <c r="AG21" s="27"/>
      <c r="AH21" s="27"/>
      <c r="AI21" s="27"/>
      <c r="AJ21" s="28"/>
      <c r="AK21" s="81"/>
      <c r="AL21" s="29" t="str">
        <f t="shared" ref="AL21:AS21" si="55">IF(AC21&gt;100,"False",IF(AC21&gt;79,5,IF(AC21&gt;69,4,IF(AC21&gt;59,3.5,IF(AC21&gt;49,3,IF(AC21&gt;39,2,IF(AC21&gt;32,1,0)))))))</f>
        <v>0</v>
      </c>
      <c r="AM21" s="27" t="str">
        <f t="shared" si="55"/>
        <v>0</v>
      </c>
      <c r="AN21" s="27" t="str">
        <f t="shared" si="55"/>
        <v>0</v>
      </c>
      <c r="AO21" s="27" t="str">
        <f t="shared" si="55"/>
        <v>0</v>
      </c>
      <c r="AP21" s="27" t="str">
        <f t="shared" si="55"/>
        <v>0</v>
      </c>
      <c r="AQ21" s="27" t="str">
        <f t="shared" si="55"/>
        <v>0</v>
      </c>
      <c r="AR21" s="27" t="str">
        <f t="shared" si="55"/>
        <v>0</v>
      </c>
      <c r="AS21" s="26" t="str">
        <f t="shared" si="55"/>
        <v>0</v>
      </c>
      <c r="AT21" s="25" t="str">
        <f t="shared" si="11"/>
        <v>0</v>
      </c>
      <c r="AU21" s="33" t="str">
        <f t="shared" si="12"/>
        <v>#DIV/0!</v>
      </c>
      <c r="AV21" s="76" t="str">
        <f t="shared" si="13"/>
        <v>0.00</v>
      </c>
      <c r="AW21" s="76" t="str">
        <f t="shared" si="14"/>
        <v>0.00</v>
      </c>
      <c r="AX21" s="34" t="str">
        <f t="shared" si="15"/>
        <v>F</v>
      </c>
      <c r="AY21" s="35" t="str">
        <f t="shared" si="16"/>
        <v>8</v>
      </c>
      <c r="AZ21" s="40"/>
      <c r="BA21" s="41" t="str">
        <f t="shared" si="17"/>
        <v>0</v>
      </c>
      <c r="BB21" s="42" t="str">
        <f t="shared" si="18"/>
        <v>0.00</v>
      </c>
      <c r="BC21" s="80" t="str">
        <f t="shared" si="19"/>
        <v>16</v>
      </c>
    </row>
    <row r="22" ht="18.75" customHeight="1">
      <c r="A22" s="25"/>
      <c r="B22" s="27"/>
      <c r="C22" s="26">
        <v>21.0</v>
      </c>
      <c r="D22" s="28"/>
      <c r="E22" s="29"/>
      <c r="F22" s="27"/>
      <c r="G22" s="27"/>
      <c r="H22" s="27"/>
      <c r="I22" s="27"/>
      <c r="J22" s="27"/>
      <c r="K22" s="27"/>
      <c r="L22" s="27"/>
      <c r="M22" s="27" t="str">
        <f t="shared" ref="M22:T22" si="56">IF(E22&gt;100,"False",IF(E22&gt;79,5,IF(E22&gt;69,4,IF(E22&gt;59,3.5,IF(E22&gt;49,3,IF(E22&gt;39,2,IF(E22&gt;32,1,0)))))))</f>
        <v>0</v>
      </c>
      <c r="N22" s="27" t="str">
        <f t="shared" si="56"/>
        <v>0</v>
      </c>
      <c r="O22" s="27" t="str">
        <f t="shared" si="56"/>
        <v>0</v>
      </c>
      <c r="P22" s="27" t="str">
        <f t="shared" si="56"/>
        <v>0</v>
      </c>
      <c r="Q22" s="27" t="str">
        <f t="shared" si="56"/>
        <v>0</v>
      </c>
      <c r="R22" s="27" t="str">
        <f t="shared" si="56"/>
        <v>0</v>
      </c>
      <c r="S22" s="27" t="str">
        <f t="shared" si="56"/>
        <v>0</v>
      </c>
      <c r="T22" s="26" t="str">
        <f t="shared" si="56"/>
        <v>0</v>
      </c>
      <c r="U22" s="25" t="str">
        <f t="shared" si="4"/>
        <v>0</v>
      </c>
      <c r="V22" s="33" t="str">
        <f t="shared" si="5"/>
        <v>#DIV/0!</v>
      </c>
      <c r="W22" s="33" t="str">
        <f t="shared" si="6"/>
        <v>0.00</v>
      </c>
      <c r="X22" s="33" t="str">
        <f t="shared" si="7"/>
        <v>0.00</v>
      </c>
      <c r="Y22" s="34" t="str">
        <f t="shared" si="8"/>
        <v>F</v>
      </c>
      <c r="Z22" s="35" t="str">
        <f t="shared" si="9"/>
        <v>8</v>
      </c>
      <c r="AA22" s="78"/>
      <c r="AB22" s="44"/>
      <c r="AC22" s="38"/>
      <c r="AD22" s="27"/>
      <c r="AE22" s="27"/>
      <c r="AF22" s="27"/>
      <c r="AG22" s="27"/>
      <c r="AH22" s="27"/>
      <c r="AI22" s="27"/>
      <c r="AJ22" s="28"/>
      <c r="AK22" s="81"/>
      <c r="AL22" s="29" t="str">
        <f t="shared" ref="AL22:AS22" si="57">IF(AC22&gt;100,"False",IF(AC22&gt;79,5,IF(AC22&gt;69,4,IF(AC22&gt;59,3.5,IF(AC22&gt;49,3,IF(AC22&gt;39,2,IF(AC22&gt;32,1,0)))))))</f>
        <v>0</v>
      </c>
      <c r="AM22" s="27" t="str">
        <f t="shared" si="57"/>
        <v>0</v>
      </c>
      <c r="AN22" s="27" t="str">
        <f t="shared" si="57"/>
        <v>0</v>
      </c>
      <c r="AO22" s="27" t="str">
        <f t="shared" si="57"/>
        <v>0</v>
      </c>
      <c r="AP22" s="27" t="str">
        <f t="shared" si="57"/>
        <v>0</v>
      </c>
      <c r="AQ22" s="27" t="str">
        <f t="shared" si="57"/>
        <v>0</v>
      </c>
      <c r="AR22" s="27" t="str">
        <f t="shared" si="57"/>
        <v>0</v>
      </c>
      <c r="AS22" s="26" t="str">
        <f t="shared" si="57"/>
        <v>0</v>
      </c>
      <c r="AT22" s="25" t="str">
        <f t="shared" si="11"/>
        <v>0</v>
      </c>
      <c r="AU22" s="33" t="str">
        <f t="shared" si="12"/>
        <v>#DIV/0!</v>
      </c>
      <c r="AV22" s="76" t="str">
        <f t="shared" si="13"/>
        <v>0.00</v>
      </c>
      <c r="AW22" s="76" t="str">
        <f t="shared" si="14"/>
        <v>0.00</v>
      </c>
      <c r="AX22" s="34" t="str">
        <f t="shared" si="15"/>
        <v>F</v>
      </c>
      <c r="AY22" s="35" t="str">
        <f t="shared" si="16"/>
        <v>8</v>
      </c>
      <c r="AZ22" s="40"/>
      <c r="BA22" s="41" t="str">
        <f t="shared" si="17"/>
        <v>0</v>
      </c>
      <c r="BB22" s="42" t="str">
        <f t="shared" si="18"/>
        <v>0.00</v>
      </c>
      <c r="BC22" s="80" t="str">
        <f t="shared" si="19"/>
        <v>16</v>
      </c>
    </row>
    <row r="23" ht="18.75" customHeight="1">
      <c r="A23" s="25"/>
      <c r="B23" s="27"/>
      <c r="C23" s="26">
        <v>22.0</v>
      </c>
      <c r="D23" s="28"/>
      <c r="E23" s="29"/>
      <c r="F23" s="27"/>
      <c r="G23" s="27"/>
      <c r="H23" s="27"/>
      <c r="I23" s="27"/>
      <c r="J23" s="27"/>
      <c r="K23" s="27"/>
      <c r="L23" s="27"/>
      <c r="M23" s="27" t="str">
        <f t="shared" ref="M23:T23" si="58">IF(E23&gt;100,"False",IF(E23&gt;79,5,IF(E23&gt;69,4,IF(E23&gt;59,3.5,IF(E23&gt;49,3,IF(E23&gt;39,2,IF(E23&gt;32,1,0)))))))</f>
        <v>0</v>
      </c>
      <c r="N23" s="27" t="str">
        <f t="shared" si="58"/>
        <v>0</v>
      </c>
      <c r="O23" s="27" t="str">
        <f t="shared" si="58"/>
        <v>0</v>
      </c>
      <c r="P23" s="27" t="str">
        <f t="shared" si="58"/>
        <v>0</v>
      </c>
      <c r="Q23" s="27" t="str">
        <f t="shared" si="58"/>
        <v>0</v>
      </c>
      <c r="R23" s="27" t="str">
        <f t="shared" si="58"/>
        <v>0</v>
      </c>
      <c r="S23" s="27" t="str">
        <f t="shared" si="58"/>
        <v>0</v>
      </c>
      <c r="T23" s="26" t="str">
        <f t="shared" si="58"/>
        <v>0</v>
      </c>
      <c r="U23" s="25" t="str">
        <f t="shared" si="4"/>
        <v>0</v>
      </c>
      <c r="V23" s="33" t="str">
        <f t="shared" si="5"/>
        <v>#DIV/0!</v>
      </c>
      <c r="W23" s="33" t="str">
        <f t="shared" si="6"/>
        <v>0.00</v>
      </c>
      <c r="X23" s="33" t="str">
        <f t="shared" si="7"/>
        <v>0.00</v>
      </c>
      <c r="Y23" s="34" t="str">
        <f t="shared" si="8"/>
        <v>F</v>
      </c>
      <c r="Z23" s="35" t="str">
        <f t="shared" si="9"/>
        <v>8</v>
      </c>
      <c r="AA23" s="78"/>
      <c r="AB23" s="44"/>
      <c r="AC23" s="38"/>
      <c r="AD23" s="27"/>
      <c r="AE23" s="27"/>
      <c r="AF23" s="27"/>
      <c r="AG23" s="27"/>
      <c r="AH23" s="27"/>
      <c r="AI23" s="27"/>
      <c r="AJ23" s="28"/>
      <c r="AK23" s="81"/>
      <c r="AL23" s="29" t="str">
        <f t="shared" ref="AL23:AS23" si="59">IF(AC23&gt;100,"False",IF(AC23&gt;79,5,IF(AC23&gt;69,4,IF(AC23&gt;59,3.5,IF(AC23&gt;49,3,IF(AC23&gt;39,2,IF(AC23&gt;32,1,0)))))))</f>
        <v>0</v>
      </c>
      <c r="AM23" s="27" t="str">
        <f t="shared" si="59"/>
        <v>0</v>
      </c>
      <c r="AN23" s="27" t="str">
        <f t="shared" si="59"/>
        <v>0</v>
      </c>
      <c r="AO23" s="27" t="str">
        <f t="shared" si="59"/>
        <v>0</v>
      </c>
      <c r="AP23" s="27" t="str">
        <f t="shared" si="59"/>
        <v>0</v>
      </c>
      <c r="AQ23" s="27" t="str">
        <f t="shared" si="59"/>
        <v>0</v>
      </c>
      <c r="AR23" s="27" t="str">
        <f t="shared" si="59"/>
        <v>0</v>
      </c>
      <c r="AS23" s="26" t="str">
        <f t="shared" si="59"/>
        <v>0</v>
      </c>
      <c r="AT23" s="25" t="str">
        <f t="shared" si="11"/>
        <v>0</v>
      </c>
      <c r="AU23" s="33" t="str">
        <f t="shared" si="12"/>
        <v>#DIV/0!</v>
      </c>
      <c r="AV23" s="76" t="str">
        <f t="shared" si="13"/>
        <v>0.00</v>
      </c>
      <c r="AW23" s="76" t="str">
        <f t="shared" si="14"/>
        <v>0.00</v>
      </c>
      <c r="AX23" s="34" t="str">
        <f t="shared" si="15"/>
        <v>F</v>
      </c>
      <c r="AY23" s="35" t="str">
        <f t="shared" si="16"/>
        <v>8</v>
      </c>
      <c r="AZ23" s="40"/>
      <c r="BA23" s="41" t="str">
        <f t="shared" si="17"/>
        <v>0</v>
      </c>
      <c r="BB23" s="42" t="str">
        <f t="shared" si="18"/>
        <v>0.00</v>
      </c>
      <c r="BC23" s="80" t="str">
        <f t="shared" si="19"/>
        <v>16</v>
      </c>
    </row>
    <row r="24" ht="18.75" customHeight="1">
      <c r="A24" s="25"/>
      <c r="B24" s="27"/>
      <c r="C24" s="26">
        <v>23.0</v>
      </c>
      <c r="D24" s="28"/>
      <c r="E24" s="29"/>
      <c r="F24" s="27"/>
      <c r="G24" s="27"/>
      <c r="H24" s="27"/>
      <c r="I24" s="27"/>
      <c r="J24" s="27"/>
      <c r="K24" s="27"/>
      <c r="L24" s="27"/>
      <c r="M24" s="27" t="str">
        <f t="shared" ref="M24:T24" si="60">IF(E24&gt;100,"False",IF(E24&gt;79,5,IF(E24&gt;69,4,IF(E24&gt;59,3.5,IF(E24&gt;49,3,IF(E24&gt;39,2,IF(E24&gt;32,1,0)))))))</f>
        <v>0</v>
      </c>
      <c r="N24" s="27" t="str">
        <f t="shared" si="60"/>
        <v>0</v>
      </c>
      <c r="O24" s="27" t="str">
        <f t="shared" si="60"/>
        <v>0</v>
      </c>
      <c r="P24" s="27" t="str">
        <f t="shared" si="60"/>
        <v>0</v>
      </c>
      <c r="Q24" s="27" t="str">
        <f t="shared" si="60"/>
        <v>0</v>
      </c>
      <c r="R24" s="27" t="str">
        <f t="shared" si="60"/>
        <v>0</v>
      </c>
      <c r="S24" s="27" t="str">
        <f t="shared" si="60"/>
        <v>0</v>
      </c>
      <c r="T24" s="26" t="str">
        <f t="shared" si="60"/>
        <v>0</v>
      </c>
      <c r="U24" s="25" t="str">
        <f t="shared" si="4"/>
        <v>0</v>
      </c>
      <c r="V24" s="33" t="str">
        <f t="shared" si="5"/>
        <v>#DIV/0!</v>
      </c>
      <c r="W24" s="33" t="str">
        <f t="shared" si="6"/>
        <v>0.00</v>
      </c>
      <c r="X24" s="33" t="str">
        <f t="shared" si="7"/>
        <v>0.00</v>
      </c>
      <c r="Y24" s="34" t="str">
        <f t="shared" si="8"/>
        <v>F</v>
      </c>
      <c r="Z24" s="35" t="str">
        <f t="shared" si="9"/>
        <v>8</v>
      </c>
      <c r="AA24" s="78"/>
      <c r="AB24" s="44"/>
      <c r="AC24" s="38"/>
      <c r="AD24" s="27"/>
      <c r="AE24" s="27"/>
      <c r="AF24" s="27"/>
      <c r="AG24" s="27"/>
      <c r="AH24" s="27"/>
      <c r="AI24" s="27"/>
      <c r="AJ24" s="28"/>
      <c r="AK24" s="81"/>
      <c r="AL24" s="29" t="str">
        <f t="shared" ref="AL24:AS24" si="61">IF(AC24&gt;100,"False",IF(AC24&gt;79,5,IF(AC24&gt;69,4,IF(AC24&gt;59,3.5,IF(AC24&gt;49,3,IF(AC24&gt;39,2,IF(AC24&gt;32,1,0)))))))</f>
        <v>0</v>
      </c>
      <c r="AM24" s="27" t="str">
        <f t="shared" si="61"/>
        <v>0</v>
      </c>
      <c r="AN24" s="27" t="str">
        <f t="shared" si="61"/>
        <v>0</v>
      </c>
      <c r="AO24" s="27" t="str">
        <f t="shared" si="61"/>
        <v>0</v>
      </c>
      <c r="AP24" s="27" t="str">
        <f t="shared" si="61"/>
        <v>0</v>
      </c>
      <c r="AQ24" s="27" t="str">
        <f t="shared" si="61"/>
        <v>0</v>
      </c>
      <c r="AR24" s="27" t="str">
        <f t="shared" si="61"/>
        <v>0</v>
      </c>
      <c r="AS24" s="26" t="str">
        <f t="shared" si="61"/>
        <v>0</v>
      </c>
      <c r="AT24" s="25" t="str">
        <f t="shared" si="11"/>
        <v>0</v>
      </c>
      <c r="AU24" s="33" t="str">
        <f t="shared" si="12"/>
        <v>#DIV/0!</v>
      </c>
      <c r="AV24" s="76" t="str">
        <f t="shared" si="13"/>
        <v>0.00</v>
      </c>
      <c r="AW24" s="76" t="str">
        <f t="shared" si="14"/>
        <v>0.00</v>
      </c>
      <c r="AX24" s="34" t="str">
        <f t="shared" si="15"/>
        <v>F</v>
      </c>
      <c r="AY24" s="35" t="str">
        <f t="shared" si="16"/>
        <v>8</v>
      </c>
      <c r="AZ24" s="40"/>
      <c r="BA24" s="41" t="str">
        <f t="shared" si="17"/>
        <v>0</v>
      </c>
      <c r="BB24" s="42" t="str">
        <f t="shared" si="18"/>
        <v>0.00</v>
      </c>
      <c r="BC24" s="80" t="str">
        <f t="shared" si="19"/>
        <v>16</v>
      </c>
    </row>
    <row r="25" ht="18.75" customHeight="1">
      <c r="A25" s="25"/>
      <c r="B25" s="27"/>
      <c r="C25" s="26">
        <v>24.0</v>
      </c>
      <c r="D25" s="28"/>
      <c r="E25" s="29"/>
      <c r="F25" s="27"/>
      <c r="G25" s="27"/>
      <c r="H25" s="27"/>
      <c r="I25" s="27"/>
      <c r="J25" s="27"/>
      <c r="K25" s="27"/>
      <c r="L25" s="27"/>
      <c r="M25" s="27" t="str">
        <f t="shared" ref="M25:T25" si="62">IF(E25&gt;100,"False",IF(E25&gt;79,5,IF(E25&gt;69,4,IF(E25&gt;59,3.5,IF(E25&gt;49,3,IF(E25&gt;39,2,IF(E25&gt;32,1,0)))))))</f>
        <v>0</v>
      </c>
      <c r="N25" s="27" t="str">
        <f t="shared" si="62"/>
        <v>0</v>
      </c>
      <c r="O25" s="27" t="str">
        <f t="shared" si="62"/>
        <v>0</v>
      </c>
      <c r="P25" s="27" t="str">
        <f t="shared" si="62"/>
        <v>0</v>
      </c>
      <c r="Q25" s="27" t="str">
        <f t="shared" si="62"/>
        <v>0</v>
      </c>
      <c r="R25" s="27" t="str">
        <f t="shared" si="62"/>
        <v>0</v>
      </c>
      <c r="S25" s="27" t="str">
        <f t="shared" si="62"/>
        <v>0</v>
      </c>
      <c r="T25" s="26" t="str">
        <f t="shared" si="62"/>
        <v>0</v>
      </c>
      <c r="U25" s="25" t="str">
        <f t="shared" si="4"/>
        <v>0</v>
      </c>
      <c r="V25" s="33" t="str">
        <f t="shared" si="5"/>
        <v>#DIV/0!</v>
      </c>
      <c r="W25" s="33" t="str">
        <f t="shared" si="6"/>
        <v>0.00</v>
      </c>
      <c r="X25" s="33" t="str">
        <f t="shared" si="7"/>
        <v>0.00</v>
      </c>
      <c r="Y25" s="34" t="str">
        <f t="shared" si="8"/>
        <v>F</v>
      </c>
      <c r="Z25" s="35" t="str">
        <f t="shared" si="9"/>
        <v>8</v>
      </c>
      <c r="AA25" s="78"/>
      <c r="AB25" s="44"/>
      <c r="AC25" s="38"/>
      <c r="AD25" s="27"/>
      <c r="AE25" s="27"/>
      <c r="AF25" s="27"/>
      <c r="AG25" s="27"/>
      <c r="AH25" s="27"/>
      <c r="AI25" s="27"/>
      <c r="AJ25" s="28"/>
      <c r="AK25" s="81"/>
      <c r="AL25" s="29" t="str">
        <f t="shared" ref="AL25:AS25" si="63">IF(AC25&gt;100,"False",IF(AC25&gt;79,5,IF(AC25&gt;69,4,IF(AC25&gt;59,3.5,IF(AC25&gt;49,3,IF(AC25&gt;39,2,IF(AC25&gt;32,1,0)))))))</f>
        <v>0</v>
      </c>
      <c r="AM25" s="27" t="str">
        <f t="shared" si="63"/>
        <v>0</v>
      </c>
      <c r="AN25" s="27" t="str">
        <f t="shared" si="63"/>
        <v>0</v>
      </c>
      <c r="AO25" s="27" t="str">
        <f t="shared" si="63"/>
        <v>0</v>
      </c>
      <c r="AP25" s="27" t="str">
        <f t="shared" si="63"/>
        <v>0</v>
      </c>
      <c r="AQ25" s="27" t="str">
        <f t="shared" si="63"/>
        <v>0</v>
      </c>
      <c r="AR25" s="27" t="str">
        <f t="shared" si="63"/>
        <v>0</v>
      </c>
      <c r="AS25" s="26" t="str">
        <f t="shared" si="63"/>
        <v>0</v>
      </c>
      <c r="AT25" s="25" t="str">
        <f t="shared" si="11"/>
        <v>0</v>
      </c>
      <c r="AU25" s="33" t="str">
        <f t="shared" si="12"/>
        <v>#DIV/0!</v>
      </c>
      <c r="AV25" s="76" t="str">
        <f t="shared" si="13"/>
        <v>0.00</v>
      </c>
      <c r="AW25" s="76" t="str">
        <f t="shared" si="14"/>
        <v>0.00</v>
      </c>
      <c r="AX25" s="34" t="str">
        <f t="shared" si="15"/>
        <v>F</v>
      </c>
      <c r="AY25" s="35" t="str">
        <f t="shared" si="16"/>
        <v>8</v>
      </c>
      <c r="AZ25" s="40"/>
      <c r="BA25" s="41" t="str">
        <f t="shared" si="17"/>
        <v>0</v>
      </c>
      <c r="BB25" s="42" t="str">
        <f t="shared" si="18"/>
        <v>0.00</v>
      </c>
      <c r="BC25" s="80" t="str">
        <f t="shared" si="19"/>
        <v>16</v>
      </c>
    </row>
    <row r="26" ht="18.75" customHeight="1">
      <c r="A26" s="25"/>
      <c r="B26" s="27"/>
      <c r="C26" s="26">
        <v>25.0</v>
      </c>
      <c r="D26" s="28"/>
      <c r="E26" s="29"/>
      <c r="F26" s="27"/>
      <c r="G26" s="27"/>
      <c r="H26" s="27"/>
      <c r="I26" s="27"/>
      <c r="J26" s="27"/>
      <c r="K26" s="27"/>
      <c r="L26" s="27"/>
      <c r="M26" s="27" t="str">
        <f t="shared" ref="M26:T26" si="64">IF(E26&gt;100,"False",IF(E26&gt;79,5,IF(E26&gt;69,4,IF(E26&gt;59,3.5,IF(E26&gt;49,3,IF(E26&gt;39,2,IF(E26&gt;32,1,0)))))))</f>
        <v>0</v>
      </c>
      <c r="N26" s="27" t="str">
        <f t="shared" si="64"/>
        <v>0</v>
      </c>
      <c r="O26" s="27" t="str">
        <f t="shared" si="64"/>
        <v>0</v>
      </c>
      <c r="P26" s="27" t="str">
        <f t="shared" si="64"/>
        <v>0</v>
      </c>
      <c r="Q26" s="27" t="str">
        <f t="shared" si="64"/>
        <v>0</v>
      </c>
      <c r="R26" s="27" t="str">
        <f t="shared" si="64"/>
        <v>0</v>
      </c>
      <c r="S26" s="27" t="str">
        <f t="shared" si="64"/>
        <v>0</v>
      </c>
      <c r="T26" s="26" t="str">
        <f t="shared" si="64"/>
        <v>0</v>
      </c>
      <c r="U26" s="25" t="str">
        <f t="shared" si="4"/>
        <v>0</v>
      </c>
      <c r="V26" s="33" t="str">
        <f t="shared" si="5"/>
        <v>#DIV/0!</v>
      </c>
      <c r="W26" s="33" t="str">
        <f t="shared" si="6"/>
        <v>0.00</v>
      </c>
      <c r="X26" s="33" t="str">
        <f t="shared" si="7"/>
        <v>0.00</v>
      </c>
      <c r="Y26" s="34" t="str">
        <f t="shared" si="8"/>
        <v>F</v>
      </c>
      <c r="Z26" s="35" t="str">
        <f t="shared" si="9"/>
        <v>8</v>
      </c>
      <c r="AA26" s="78"/>
      <c r="AB26" s="44"/>
      <c r="AC26" s="38"/>
      <c r="AD26" s="27"/>
      <c r="AE26" s="27"/>
      <c r="AF26" s="27"/>
      <c r="AG26" s="27"/>
      <c r="AH26" s="27"/>
      <c r="AI26" s="27"/>
      <c r="AJ26" s="28"/>
      <c r="AK26" s="81"/>
      <c r="AL26" s="29" t="str">
        <f t="shared" ref="AL26:AS26" si="65">IF(AC26&gt;100,"False",IF(AC26&gt;79,5,IF(AC26&gt;69,4,IF(AC26&gt;59,3.5,IF(AC26&gt;49,3,IF(AC26&gt;39,2,IF(AC26&gt;32,1,0)))))))</f>
        <v>0</v>
      </c>
      <c r="AM26" s="27" t="str">
        <f t="shared" si="65"/>
        <v>0</v>
      </c>
      <c r="AN26" s="27" t="str">
        <f t="shared" si="65"/>
        <v>0</v>
      </c>
      <c r="AO26" s="27" t="str">
        <f t="shared" si="65"/>
        <v>0</v>
      </c>
      <c r="AP26" s="27" t="str">
        <f t="shared" si="65"/>
        <v>0</v>
      </c>
      <c r="AQ26" s="27" t="str">
        <f t="shared" si="65"/>
        <v>0</v>
      </c>
      <c r="AR26" s="27" t="str">
        <f t="shared" si="65"/>
        <v>0</v>
      </c>
      <c r="AS26" s="26" t="str">
        <f t="shared" si="65"/>
        <v>0</v>
      </c>
      <c r="AT26" s="25" t="str">
        <f t="shared" si="11"/>
        <v>0</v>
      </c>
      <c r="AU26" s="33" t="str">
        <f t="shared" si="12"/>
        <v>#DIV/0!</v>
      </c>
      <c r="AV26" s="76" t="str">
        <f t="shared" si="13"/>
        <v>0.00</v>
      </c>
      <c r="AW26" s="76" t="str">
        <f t="shared" si="14"/>
        <v>0.00</v>
      </c>
      <c r="AX26" s="34" t="str">
        <f t="shared" si="15"/>
        <v>F</v>
      </c>
      <c r="AY26" s="35" t="str">
        <f t="shared" si="16"/>
        <v>8</v>
      </c>
      <c r="AZ26" s="40"/>
      <c r="BA26" s="41" t="str">
        <f t="shared" si="17"/>
        <v>0</v>
      </c>
      <c r="BB26" s="42" t="str">
        <f t="shared" si="18"/>
        <v>0.00</v>
      </c>
      <c r="BC26" s="80" t="str">
        <f t="shared" si="19"/>
        <v>16</v>
      </c>
    </row>
    <row r="27" ht="18.75" customHeight="1">
      <c r="A27" s="25"/>
      <c r="B27" s="27"/>
      <c r="C27" s="26">
        <v>26.0</v>
      </c>
      <c r="D27" s="28"/>
      <c r="E27" s="29"/>
      <c r="F27" s="27"/>
      <c r="G27" s="27"/>
      <c r="H27" s="27"/>
      <c r="I27" s="27"/>
      <c r="J27" s="27"/>
      <c r="K27" s="27"/>
      <c r="L27" s="27"/>
      <c r="M27" s="27" t="str">
        <f t="shared" ref="M27:T27" si="66">IF(E27&gt;100,"False",IF(E27&gt;79,5,IF(E27&gt;69,4,IF(E27&gt;59,3.5,IF(E27&gt;49,3,IF(E27&gt;39,2,IF(E27&gt;32,1,0)))))))</f>
        <v>0</v>
      </c>
      <c r="N27" s="27" t="str">
        <f t="shared" si="66"/>
        <v>0</v>
      </c>
      <c r="O27" s="27" t="str">
        <f t="shared" si="66"/>
        <v>0</v>
      </c>
      <c r="P27" s="27" t="str">
        <f t="shared" si="66"/>
        <v>0</v>
      </c>
      <c r="Q27" s="27" t="str">
        <f t="shared" si="66"/>
        <v>0</v>
      </c>
      <c r="R27" s="27" t="str">
        <f t="shared" si="66"/>
        <v>0</v>
      </c>
      <c r="S27" s="27" t="str">
        <f t="shared" si="66"/>
        <v>0</v>
      </c>
      <c r="T27" s="26" t="str">
        <f t="shared" si="66"/>
        <v>0</v>
      </c>
      <c r="U27" s="25" t="str">
        <f t="shared" si="4"/>
        <v>0</v>
      </c>
      <c r="V27" s="33" t="str">
        <f t="shared" si="5"/>
        <v>#DIV/0!</v>
      </c>
      <c r="W27" s="33" t="str">
        <f t="shared" si="6"/>
        <v>0.00</v>
      </c>
      <c r="X27" s="33" t="str">
        <f t="shared" si="7"/>
        <v>0.00</v>
      </c>
      <c r="Y27" s="34" t="str">
        <f t="shared" si="8"/>
        <v>F</v>
      </c>
      <c r="Z27" s="35" t="str">
        <f t="shared" si="9"/>
        <v>8</v>
      </c>
      <c r="AA27" s="78"/>
      <c r="AB27" s="44"/>
      <c r="AC27" s="38"/>
      <c r="AD27" s="27"/>
      <c r="AE27" s="27"/>
      <c r="AF27" s="27"/>
      <c r="AG27" s="27"/>
      <c r="AH27" s="27"/>
      <c r="AI27" s="27"/>
      <c r="AJ27" s="28"/>
      <c r="AK27" s="81"/>
      <c r="AL27" s="29" t="str">
        <f t="shared" ref="AL27:AS27" si="67">IF(AC27&gt;100,"False",IF(AC27&gt;79,5,IF(AC27&gt;69,4,IF(AC27&gt;59,3.5,IF(AC27&gt;49,3,IF(AC27&gt;39,2,IF(AC27&gt;32,1,0)))))))</f>
        <v>0</v>
      </c>
      <c r="AM27" s="27" t="str">
        <f t="shared" si="67"/>
        <v>0</v>
      </c>
      <c r="AN27" s="27" t="str">
        <f t="shared" si="67"/>
        <v>0</v>
      </c>
      <c r="AO27" s="27" t="str">
        <f t="shared" si="67"/>
        <v>0</v>
      </c>
      <c r="AP27" s="27" t="str">
        <f t="shared" si="67"/>
        <v>0</v>
      </c>
      <c r="AQ27" s="27" t="str">
        <f t="shared" si="67"/>
        <v>0</v>
      </c>
      <c r="AR27" s="27" t="str">
        <f t="shared" si="67"/>
        <v>0</v>
      </c>
      <c r="AS27" s="26" t="str">
        <f t="shared" si="67"/>
        <v>0</v>
      </c>
      <c r="AT27" s="25" t="str">
        <f t="shared" si="11"/>
        <v>0</v>
      </c>
      <c r="AU27" s="33" t="str">
        <f t="shared" si="12"/>
        <v>#DIV/0!</v>
      </c>
      <c r="AV27" s="76" t="str">
        <f t="shared" si="13"/>
        <v>0.00</v>
      </c>
      <c r="AW27" s="76" t="str">
        <f t="shared" si="14"/>
        <v>0.00</v>
      </c>
      <c r="AX27" s="34" t="str">
        <f t="shared" si="15"/>
        <v>F</v>
      </c>
      <c r="AY27" s="35" t="str">
        <f t="shared" si="16"/>
        <v>8</v>
      </c>
      <c r="AZ27" s="40"/>
      <c r="BA27" s="41" t="str">
        <f t="shared" si="17"/>
        <v>0</v>
      </c>
      <c r="BB27" s="42" t="str">
        <f t="shared" si="18"/>
        <v>0.00</v>
      </c>
      <c r="BC27" s="80" t="str">
        <f t="shared" si="19"/>
        <v>16</v>
      </c>
    </row>
    <row r="28" ht="18.75" customHeight="1">
      <c r="A28" s="25"/>
      <c r="B28" s="27"/>
      <c r="C28" s="26">
        <v>27.0</v>
      </c>
      <c r="D28" s="28"/>
      <c r="E28" s="29"/>
      <c r="F28" s="27"/>
      <c r="G28" s="27"/>
      <c r="H28" s="27"/>
      <c r="I28" s="27"/>
      <c r="J28" s="27"/>
      <c r="K28" s="27"/>
      <c r="L28" s="27"/>
      <c r="M28" s="27" t="str">
        <f t="shared" ref="M28:T28" si="68">IF(E28&gt;100,"False",IF(E28&gt;79,5,IF(E28&gt;69,4,IF(E28&gt;59,3.5,IF(E28&gt;49,3,IF(E28&gt;39,2,IF(E28&gt;32,1,0)))))))</f>
        <v>0</v>
      </c>
      <c r="N28" s="27" t="str">
        <f t="shared" si="68"/>
        <v>0</v>
      </c>
      <c r="O28" s="27" t="str">
        <f t="shared" si="68"/>
        <v>0</v>
      </c>
      <c r="P28" s="27" t="str">
        <f t="shared" si="68"/>
        <v>0</v>
      </c>
      <c r="Q28" s="27" t="str">
        <f t="shared" si="68"/>
        <v>0</v>
      </c>
      <c r="R28" s="27" t="str">
        <f t="shared" si="68"/>
        <v>0</v>
      </c>
      <c r="S28" s="27" t="str">
        <f t="shared" si="68"/>
        <v>0</v>
      </c>
      <c r="T28" s="26" t="str">
        <f t="shared" si="68"/>
        <v>0</v>
      </c>
      <c r="U28" s="25" t="str">
        <f t="shared" si="4"/>
        <v>0</v>
      </c>
      <c r="V28" s="33" t="str">
        <f t="shared" si="5"/>
        <v>#DIV/0!</v>
      </c>
      <c r="W28" s="33" t="str">
        <f t="shared" si="6"/>
        <v>0.00</v>
      </c>
      <c r="X28" s="33" t="str">
        <f t="shared" si="7"/>
        <v>0.00</v>
      </c>
      <c r="Y28" s="34" t="str">
        <f t="shared" si="8"/>
        <v>F</v>
      </c>
      <c r="Z28" s="35" t="str">
        <f t="shared" si="9"/>
        <v>8</v>
      </c>
      <c r="AA28" s="78"/>
      <c r="AB28" s="44"/>
      <c r="AC28" s="38"/>
      <c r="AD28" s="27"/>
      <c r="AE28" s="27"/>
      <c r="AF28" s="27"/>
      <c r="AG28" s="27"/>
      <c r="AH28" s="27"/>
      <c r="AI28" s="27"/>
      <c r="AJ28" s="28"/>
      <c r="AK28" s="81"/>
      <c r="AL28" s="29" t="str">
        <f t="shared" ref="AL28:AS28" si="69">IF(AC28&gt;100,"False",IF(AC28&gt;79,5,IF(AC28&gt;69,4,IF(AC28&gt;59,3.5,IF(AC28&gt;49,3,IF(AC28&gt;39,2,IF(AC28&gt;32,1,0)))))))</f>
        <v>0</v>
      </c>
      <c r="AM28" s="27" t="str">
        <f t="shared" si="69"/>
        <v>0</v>
      </c>
      <c r="AN28" s="27" t="str">
        <f t="shared" si="69"/>
        <v>0</v>
      </c>
      <c r="AO28" s="27" t="str">
        <f t="shared" si="69"/>
        <v>0</v>
      </c>
      <c r="AP28" s="27" t="str">
        <f t="shared" si="69"/>
        <v>0</v>
      </c>
      <c r="AQ28" s="27" t="str">
        <f t="shared" si="69"/>
        <v>0</v>
      </c>
      <c r="AR28" s="27" t="str">
        <f t="shared" si="69"/>
        <v>0</v>
      </c>
      <c r="AS28" s="26" t="str">
        <f t="shared" si="69"/>
        <v>0</v>
      </c>
      <c r="AT28" s="25" t="str">
        <f t="shared" si="11"/>
        <v>0</v>
      </c>
      <c r="AU28" s="33" t="str">
        <f t="shared" si="12"/>
        <v>#DIV/0!</v>
      </c>
      <c r="AV28" s="76" t="str">
        <f t="shared" si="13"/>
        <v>0.00</v>
      </c>
      <c r="AW28" s="76" t="str">
        <f t="shared" si="14"/>
        <v>0.00</v>
      </c>
      <c r="AX28" s="34" t="str">
        <f t="shared" si="15"/>
        <v>F</v>
      </c>
      <c r="AY28" s="35" t="str">
        <f t="shared" si="16"/>
        <v>8</v>
      </c>
      <c r="AZ28" s="40"/>
      <c r="BA28" s="41" t="str">
        <f t="shared" si="17"/>
        <v>0</v>
      </c>
      <c r="BB28" s="42" t="str">
        <f t="shared" si="18"/>
        <v>0.00</v>
      </c>
      <c r="BC28" s="80" t="str">
        <f t="shared" si="19"/>
        <v>16</v>
      </c>
    </row>
    <row r="29" ht="18.75" customHeight="1">
      <c r="A29" s="25"/>
      <c r="B29" s="27"/>
      <c r="C29" s="26">
        <v>28.0</v>
      </c>
      <c r="D29" s="28"/>
      <c r="E29" s="29"/>
      <c r="F29" s="27"/>
      <c r="G29" s="27"/>
      <c r="H29" s="27"/>
      <c r="I29" s="27"/>
      <c r="J29" s="27"/>
      <c r="K29" s="27"/>
      <c r="L29" s="27"/>
      <c r="M29" s="27" t="str">
        <f t="shared" ref="M29:T29" si="70">IF(E29&gt;100,"False",IF(E29&gt;79,5,IF(E29&gt;69,4,IF(E29&gt;59,3.5,IF(E29&gt;49,3,IF(E29&gt;39,2,IF(E29&gt;32,1,0)))))))</f>
        <v>0</v>
      </c>
      <c r="N29" s="27" t="str">
        <f t="shared" si="70"/>
        <v>0</v>
      </c>
      <c r="O29" s="27" t="str">
        <f t="shared" si="70"/>
        <v>0</v>
      </c>
      <c r="P29" s="27" t="str">
        <f t="shared" si="70"/>
        <v>0</v>
      </c>
      <c r="Q29" s="27" t="str">
        <f t="shared" si="70"/>
        <v>0</v>
      </c>
      <c r="R29" s="27" t="str">
        <f t="shared" si="70"/>
        <v>0</v>
      </c>
      <c r="S29" s="27" t="str">
        <f t="shared" si="70"/>
        <v>0</v>
      </c>
      <c r="T29" s="26" t="str">
        <f t="shared" si="70"/>
        <v>0</v>
      </c>
      <c r="U29" s="25" t="str">
        <f t="shared" si="4"/>
        <v>0</v>
      </c>
      <c r="V29" s="33" t="str">
        <f t="shared" si="5"/>
        <v>#DIV/0!</v>
      </c>
      <c r="W29" s="33" t="str">
        <f t="shared" si="6"/>
        <v>0.00</v>
      </c>
      <c r="X29" s="33" t="str">
        <f t="shared" si="7"/>
        <v>0.00</v>
      </c>
      <c r="Y29" s="34" t="str">
        <f t="shared" si="8"/>
        <v>F</v>
      </c>
      <c r="Z29" s="35" t="str">
        <f t="shared" si="9"/>
        <v>8</v>
      </c>
      <c r="AA29" s="78"/>
      <c r="AB29" s="44"/>
      <c r="AC29" s="38"/>
      <c r="AD29" s="27"/>
      <c r="AE29" s="27"/>
      <c r="AF29" s="27"/>
      <c r="AG29" s="27"/>
      <c r="AH29" s="27"/>
      <c r="AI29" s="27"/>
      <c r="AJ29" s="28"/>
      <c r="AK29" s="81"/>
      <c r="AL29" s="29" t="str">
        <f t="shared" ref="AL29:AS29" si="71">IF(AC29&gt;100,"False",IF(AC29&gt;79,5,IF(AC29&gt;69,4,IF(AC29&gt;59,3.5,IF(AC29&gt;49,3,IF(AC29&gt;39,2,IF(AC29&gt;32,1,0)))))))</f>
        <v>0</v>
      </c>
      <c r="AM29" s="27" t="str">
        <f t="shared" si="71"/>
        <v>0</v>
      </c>
      <c r="AN29" s="27" t="str">
        <f t="shared" si="71"/>
        <v>0</v>
      </c>
      <c r="AO29" s="27" t="str">
        <f t="shared" si="71"/>
        <v>0</v>
      </c>
      <c r="AP29" s="27" t="str">
        <f t="shared" si="71"/>
        <v>0</v>
      </c>
      <c r="AQ29" s="27" t="str">
        <f t="shared" si="71"/>
        <v>0</v>
      </c>
      <c r="AR29" s="27" t="str">
        <f t="shared" si="71"/>
        <v>0</v>
      </c>
      <c r="AS29" s="26" t="str">
        <f t="shared" si="71"/>
        <v>0</v>
      </c>
      <c r="AT29" s="25" t="str">
        <f t="shared" si="11"/>
        <v>0</v>
      </c>
      <c r="AU29" s="33" t="str">
        <f t="shared" si="12"/>
        <v>#DIV/0!</v>
      </c>
      <c r="AV29" s="76" t="str">
        <f t="shared" si="13"/>
        <v>0.00</v>
      </c>
      <c r="AW29" s="76" t="str">
        <f t="shared" si="14"/>
        <v>0.00</v>
      </c>
      <c r="AX29" s="34" t="str">
        <f t="shared" si="15"/>
        <v>F</v>
      </c>
      <c r="AY29" s="35" t="str">
        <f t="shared" si="16"/>
        <v>8</v>
      </c>
      <c r="AZ29" s="40"/>
      <c r="BA29" s="41" t="str">
        <f t="shared" si="17"/>
        <v>0</v>
      </c>
      <c r="BB29" s="42" t="str">
        <f t="shared" si="18"/>
        <v>0.00</v>
      </c>
      <c r="BC29" s="80" t="str">
        <f t="shared" si="19"/>
        <v>16</v>
      </c>
    </row>
    <row r="30" ht="18.75" customHeight="1">
      <c r="A30" s="25"/>
      <c r="B30" s="27"/>
      <c r="C30" s="26">
        <v>29.0</v>
      </c>
      <c r="D30" s="28"/>
      <c r="E30" s="29"/>
      <c r="F30" s="27"/>
      <c r="G30" s="27"/>
      <c r="H30" s="27"/>
      <c r="I30" s="27"/>
      <c r="J30" s="27"/>
      <c r="K30" s="27"/>
      <c r="L30" s="27"/>
      <c r="M30" s="27" t="str">
        <f t="shared" ref="M30:T30" si="72">IF(E30&gt;100,"False",IF(E30&gt;79,5,IF(E30&gt;69,4,IF(E30&gt;59,3.5,IF(E30&gt;49,3,IF(E30&gt;39,2,IF(E30&gt;32,1,0)))))))</f>
        <v>0</v>
      </c>
      <c r="N30" s="27" t="str">
        <f t="shared" si="72"/>
        <v>0</v>
      </c>
      <c r="O30" s="27" t="str">
        <f t="shared" si="72"/>
        <v>0</v>
      </c>
      <c r="P30" s="27" t="str">
        <f t="shared" si="72"/>
        <v>0</v>
      </c>
      <c r="Q30" s="27" t="str">
        <f t="shared" si="72"/>
        <v>0</v>
      </c>
      <c r="R30" s="27" t="str">
        <f t="shared" si="72"/>
        <v>0</v>
      </c>
      <c r="S30" s="27" t="str">
        <f t="shared" si="72"/>
        <v>0</v>
      </c>
      <c r="T30" s="26" t="str">
        <f t="shared" si="72"/>
        <v>0</v>
      </c>
      <c r="U30" s="25" t="str">
        <f t="shared" si="4"/>
        <v>0</v>
      </c>
      <c r="V30" s="33" t="str">
        <f t="shared" si="5"/>
        <v>#DIV/0!</v>
      </c>
      <c r="W30" s="33" t="str">
        <f t="shared" si="6"/>
        <v>0.00</v>
      </c>
      <c r="X30" s="33" t="str">
        <f t="shared" si="7"/>
        <v>0.00</v>
      </c>
      <c r="Y30" s="34" t="str">
        <f t="shared" si="8"/>
        <v>F</v>
      </c>
      <c r="Z30" s="35" t="str">
        <f t="shared" si="9"/>
        <v>8</v>
      </c>
      <c r="AA30" s="78"/>
      <c r="AB30" s="44"/>
      <c r="AC30" s="38"/>
      <c r="AD30" s="27"/>
      <c r="AE30" s="27"/>
      <c r="AF30" s="27"/>
      <c r="AG30" s="27"/>
      <c r="AH30" s="27"/>
      <c r="AI30" s="27"/>
      <c r="AJ30" s="28"/>
      <c r="AK30" s="81"/>
      <c r="AL30" s="29" t="str">
        <f t="shared" ref="AL30:AS30" si="73">IF(AC30&gt;100,"False",IF(AC30&gt;79,5,IF(AC30&gt;69,4,IF(AC30&gt;59,3.5,IF(AC30&gt;49,3,IF(AC30&gt;39,2,IF(AC30&gt;32,1,0)))))))</f>
        <v>0</v>
      </c>
      <c r="AM30" s="27" t="str">
        <f t="shared" si="73"/>
        <v>0</v>
      </c>
      <c r="AN30" s="27" t="str">
        <f t="shared" si="73"/>
        <v>0</v>
      </c>
      <c r="AO30" s="27" t="str">
        <f t="shared" si="73"/>
        <v>0</v>
      </c>
      <c r="AP30" s="27" t="str">
        <f t="shared" si="73"/>
        <v>0</v>
      </c>
      <c r="AQ30" s="27" t="str">
        <f t="shared" si="73"/>
        <v>0</v>
      </c>
      <c r="AR30" s="27" t="str">
        <f t="shared" si="73"/>
        <v>0</v>
      </c>
      <c r="AS30" s="26" t="str">
        <f t="shared" si="73"/>
        <v>0</v>
      </c>
      <c r="AT30" s="25" t="str">
        <f t="shared" si="11"/>
        <v>0</v>
      </c>
      <c r="AU30" s="33" t="str">
        <f t="shared" si="12"/>
        <v>#DIV/0!</v>
      </c>
      <c r="AV30" s="76" t="str">
        <f t="shared" si="13"/>
        <v>0.00</v>
      </c>
      <c r="AW30" s="76" t="str">
        <f t="shared" si="14"/>
        <v>0.00</v>
      </c>
      <c r="AX30" s="34" t="str">
        <f t="shared" si="15"/>
        <v>F</v>
      </c>
      <c r="AY30" s="35" t="str">
        <f t="shared" si="16"/>
        <v>8</v>
      </c>
      <c r="AZ30" s="40"/>
      <c r="BA30" s="41" t="str">
        <f t="shared" si="17"/>
        <v>0</v>
      </c>
      <c r="BB30" s="42" t="str">
        <f t="shared" si="18"/>
        <v>0.00</v>
      </c>
      <c r="BC30" s="80" t="str">
        <f t="shared" si="19"/>
        <v>16</v>
      </c>
    </row>
    <row r="31" ht="18.75" customHeight="1">
      <c r="A31" s="25"/>
      <c r="B31" s="27"/>
      <c r="C31" s="26">
        <v>30.0</v>
      </c>
      <c r="D31" s="28"/>
      <c r="E31" s="29"/>
      <c r="F31" s="27"/>
      <c r="G31" s="27"/>
      <c r="H31" s="27"/>
      <c r="I31" s="27"/>
      <c r="J31" s="27"/>
      <c r="K31" s="27"/>
      <c r="L31" s="27"/>
      <c r="M31" s="27" t="str">
        <f t="shared" ref="M31:T31" si="74">IF(E31&gt;100,"False",IF(E31&gt;79,5,IF(E31&gt;69,4,IF(E31&gt;59,3.5,IF(E31&gt;49,3,IF(E31&gt;39,2,IF(E31&gt;32,1,0)))))))</f>
        <v>0</v>
      </c>
      <c r="N31" s="27" t="str">
        <f t="shared" si="74"/>
        <v>0</v>
      </c>
      <c r="O31" s="27" t="str">
        <f t="shared" si="74"/>
        <v>0</v>
      </c>
      <c r="P31" s="27" t="str">
        <f t="shared" si="74"/>
        <v>0</v>
      </c>
      <c r="Q31" s="27" t="str">
        <f t="shared" si="74"/>
        <v>0</v>
      </c>
      <c r="R31" s="27" t="str">
        <f t="shared" si="74"/>
        <v>0</v>
      </c>
      <c r="S31" s="27" t="str">
        <f t="shared" si="74"/>
        <v>0</v>
      </c>
      <c r="T31" s="26" t="str">
        <f t="shared" si="74"/>
        <v>0</v>
      </c>
      <c r="U31" s="25" t="str">
        <f t="shared" si="4"/>
        <v>0</v>
      </c>
      <c r="V31" s="33" t="str">
        <f t="shared" si="5"/>
        <v>#DIV/0!</v>
      </c>
      <c r="W31" s="33" t="str">
        <f t="shared" si="6"/>
        <v>0.00</v>
      </c>
      <c r="X31" s="33" t="str">
        <f t="shared" si="7"/>
        <v>0.00</v>
      </c>
      <c r="Y31" s="34" t="str">
        <f t="shared" si="8"/>
        <v>F</v>
      </c>
      <c r="Z31" s="35" t="str">
        <f t="shared" si="9"/>
        <v>8</v>
      </c>
      <c r="AA31" s="78"/>
      <c r="AB31" s="44"/>
      <c r="AC31" s="38"/>
      <c r="AD31" s="27"/>
      <c r="AE31" s="27"/>
      <c r="AF31" s="27"/>
      <c r="AG31" s="27"/>
      <c r="AH31" s="27"/>
      <c r="AI31" s="27"/>
      <c r="AJ31" s="28"/>
      <c r="AK31" s="81"/>
      <c r="AL31" s="29" t="str">
        <f t="shared" ref="AL31:AS31" si="75">IF(AC31&gt;100,"False",IF(AC31&gt;79,5,IF(AC31&gt;69,4,IF(AC31&gt;59,3.5,IF(AC31&gt;49,3,IF(AC31&gt;39,2,IF(AC31&gt;32,1,0)))))))</f>
        <v>0</v>
      </c>
      <c r="AM31" s="27" t="str">
        <f t="shared" si="75"/>
        <v>0</v>
      </c>
      <c r="AN31" s="27" t="str">
        <f t="shared" si="75"/>
        <v>0</v>
      </c>
      <c r="AO31" s="27" t="str">
        <f t="shared" si="75"/>
        <v>0</v>
      </c>
      <c r="AP31" s="27" t="str">
        <f t="shared" si="75"/>
        <v>0</v>
      </c>
      <c r="AQ31" s="27" t="str">
        <f t="shared" si="75"/>
        <v>0</v>
      </c>
      <c r="AR31" s="27" t="str">
        <f t="shared" si="75"/>
        <v>0</v>
      </c>
      <c r="AS31" s="26" t="str">
        <f t="shared" si="75"/>
        <v>0</v>
      </c>
      <c r="AT31" s="25" t="str">
        <f t="shared" si="11"/>
        <v>0</v>
      </c>
      <c r="AU31" s="33" t="str">
        <f t="shared" si="12"/>
        <v>#DIV/0!</v>
      </c>
      <c r="AV31" s="76" t="str">
        <f t="shared" si="13"/>
        <v>0.00</v>
      </c>
      <c r="AW31" s="76" t="str">
        <f t="shared" si="14"/>
        <v>0.00</v>
      </c>
      <c r="AX31" s="34" t="str">
        <f t="shared" si="15"/>
        <v>F</v>
      </c>
      <c r="AY31" s="35" t="str">
        <f t="shared" si="16"/>
        <v>8</v>
      </c>
      <c r="AZ31" s="46"/>
      <c r="BA31" s="47" t="str">
        <f t="shared" si="17"/>
        <v>0</v>
      </c>
      <c r="BB31" s="48" t="str">
        <f t="shared" si="18"/>
        <v>0.00</v>
      </c>
      <c r="BC31" s="77" t="str">
        <f t="shared" si="19"/>
        <v>16</v>
      </c>
    </row>
    <row r="32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B32" s="51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</row>
    <row r="33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1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</row>
    <row r="34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51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</row>
    <row r="35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1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</row>
    <row r="3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51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</row>
    <row r="37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</row>
    <row r="39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</row>
    <row r="40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</row>
    <row r="41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1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</row>
    <row r="4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1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</row>
    <row r="43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</row>
    <row r="44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</row>
    <row r="45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1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</row>
    <row r="4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</row>
    <row r="47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</row>
    <row r="48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/>
      <c r="AB48" s="5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51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</row>
    <row r="50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/>
      <c r="AB50" s="51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</row>
    <row r="51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51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</row>
    <row r="52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51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</row>
    <row r="53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51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51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51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</row>
    <row r="5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51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1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51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51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51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51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51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51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51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  <c r="AB67" s="51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  <c r="AB68" s="51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  <c r="AB69" s="51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1"/>
      <c r="AB70" s="5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  <c r="AB71" s="51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/>
      <c r="AB72" s="51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  <c r="AB73" s="51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1"/>
      <c r="AB74" s="51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1"/>
      <c r="AB75" s="51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</row>
    <row r="7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1"/>
      <c r="AB76" s="51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</row>
    <row r="77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1"/>
      <c r="AB77" s="51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</row>
    <row r="78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1"/>
      <c r="AB78" s="51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1"/>
      <c r="AB79" s="51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</row>
    <row r="80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1"/>
      <c r="AB80" s="51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</row>
    <row r="81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  <c r="AB81" s="51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</row>
    <row r="82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1"/>
      <c r="AB82" s="51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1"/>
      <c r="AB83" s="51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</row>
    <row r="84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  <c r="AB84" s="51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</row>
    <row r="85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1"/>
      <c r="AB85" s="51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</row>
    <row r="8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/>
      <c r="AB86" s="51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</row>
    <row r="87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  <c r="AB87" s="51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</row>
    <row r="88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1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</row>
    <row r="89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1"/>
      <c r="AB89" s="51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</row>
    <row r="90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1"/>
      <c r="AB90" s="51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</row>
    <row r="91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1"/>
      <c r="AB91" s="51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</row>
    <row r="92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1"/>
      <c r="AB92" s="51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</row>
    <row r="93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1"/>
      <c r="AB93" s="51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</row>
    <row r="94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1"/>
      <c r="AB94" s="51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</row>
    <row r="95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1"/>
      <c r="AB95" s="51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</row>
    <row r="9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1"/>
      <c r="AB96" s="51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</row>
    <row r="97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1"/>
      <c r="AB97" s="51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</row>
    <row r="98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1"/>
      <c r="AB98" s="51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</row>
    <row r="99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1"/>
      <c r="AB99" s="51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</row>
    <row r="100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1"/>
      <c r="AB100" s="51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</row>
    <row r="101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1"/>
      <c r="AB101" s="51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</row>
    <row r="102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1"/>
      <c r="AB102" s="51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</row>
    <row r="103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1"/>
      <c r="AB103" s="51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</row>
    <row r="104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1"/>
      <c r="AB104" s="51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</row>
    <row r="105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1"/>
      <c r="AB105" s="51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</row>
    <row r="10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1"/>
      <c r="AB106" s="51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</row>
    <row r="107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1"/>
      <c r="AB107" s="51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</row>
    <row r="108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1"/>
      <c r="AB108" s="51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</row>
    <row r="109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1"/>
      <c r="AB109" s="51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</row>
    <row r="110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1"/>
      <c r="AB110" s="51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</row>
    <row r="111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1"/>
      <c r="AB111" s="51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</row>
    <row r="112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1"/>
      <c r="AB112" s="51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</row>
    <row r="113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1"/>
      <c r="AB113" s="51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</row>
    <row r="114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1"/>
      <c r="AB114" s="51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</row>
    <row r="115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1"/>
      <c r="AB115" s="51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</row>
    <row r="11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1"/>
      <c r="AB116" s="51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</row>
    <row r="117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1"/>
      <c r="AB117" s="51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</row>
    <row r="118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1"/>
      <c r="AB118" s="51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</row>
    <row r="119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1"/>
      <c r="AB119" s="51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</row>
    <row r="120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1"/>
      <c r="AB120" s="51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</row>
    <row r="121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</row>
    <row r="122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1"/>
      <c r="AB122" s="51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</row>
    <row r="123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1"/>
      <c r="AB123" s="51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</row>
    <row r="124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1"/>
      <c r="AB124" s="51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</row>
    <row r="125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1"/>
      <c r="AB125" s="51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</row>
    <row r="1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1"/>
      <c r="AB126" s="51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</row>
    <row r="127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1"/>
      <c r="AB127" s="51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</row>
    <row r="128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1"/>
      <c r="AB128" s="51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</row>
    <row r="129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1"/>
      <c r="AB129" s="51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</row>
    <row r="130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1"/>
      <c r="AB130" s="51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</row>
    <row r="131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1"/>
      <c r="AB131" s="51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</row>
    <row r="132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1"/>
      <c r="AB132" s="51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</row>
    <row r="133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1"/>
      <c r="AB133" s="51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</row>
    <row r="134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1"/>
      <c r="AB134" s="51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</row>
    <row r="13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1"/>
      <c r="AB135" s="51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</row>
    <row r="13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1"/>
      <c r="AB136" s="51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</row>
    <row r="137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1"/>
      <c r="AB137" s="51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</row>
    <row r="138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1"/>
      <c r="AB138" s="51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</row>
    <row r="139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1"/>
      <c r="AB139" s="51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</row>
    <row r="140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1"/>
      <c r="AB140" s="51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</row>
    <row r="141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1"/>
      <c r="AB141" s="51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</row>
    <row r="142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1"/>
      <c r="AB142" s="51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</row>
    <row r="143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1"/>
      <c r="AB143" s="51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</row>
    <row r="144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1"/>
      <c r="AB144" s="51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</row>
    <row r="14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1"/>
      <c r="AB145" s="51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</row>
    <row r="14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1"/>
      <c r="AB146" s="51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</row>
    <row r="147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1"/>
      <c r="AB147" s="51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</row>
    <row r="148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1"/>
      <c r="AB148" s="51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</row>
    <row r="149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1"/>
      <c r="AB149" s="51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</row>
    <row r="150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1"/>
      <c r="AB150" s="51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</row>
    <row r="151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1"/>
      <c r="AB151" s="51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</row>
    <row r="152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1"/>
      <c r="AB152" s="51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</row>
    <row r="153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1"/>
      <c r="AB153" s="51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</row>
    <row r="154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1"/>
      <c r="AB154" s="51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</row>
    <row r="155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1"/>
      <c r="AB155" s="51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</row>
    <row r="15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1"/>
      <c r="AB156" s="51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</row>
    <row r="157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1"/>
      <c r="AB157" s="51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</row>
    <row r="158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1"/>
      <c r="AB158" s="51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</row>
    <row r="159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1"/>
      <c r="AB159" s="51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</row>
    <row r="160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1"/>
      <c r="AB160" s="51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</row>
    <row r="161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1"/>
      <c r="AB161" s="51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</row>
    <row r="162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1"/>
      <c r="AB162" s="51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</row>
    <row r="163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1"/>
      <c r="AB163" s="51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</row>
    <row r="164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1"/>
      <c r="AB164" s="51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</row>
    <row r="165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1"/>
      <c r="AB165" s="51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</row>
    <row r="16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1"/>
      <c r="AB166" s="51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</row>
    <row r="167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1"/>
      <c r="AB167" s="51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</row>
    <row r="168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1"/>
      <c r="AB168" s="51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</row>
    <row r="169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1"/>
      <c r="AB169" s="51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</row>
    <row r="170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1"/>
      <c r="AB170" s="51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</row>
    <row r="171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1"/>
      <c r="AB171" s="51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</row>
    <row r="172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1"/>
      <c r="AB172" s="51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</row>
    <row r="173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1"/>
      <c r="AB173" s="51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</row>
    <row r="174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1"/>
      <c r="AB174" s="51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</row>
    <row r="175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1"/>
      <c r="AB175" s="51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</row>
    <row r="17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1"/>
      <c r="AB176" s="51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</row>
    <row r="177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1"/>
      <c r="AB177" s="51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</row>
    <row r="178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1"/>
      <c r="AB178" s="51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</row>
    <row r="179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1"/>
      <c r="AB179" s="51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</row>
    <row r="180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1"/>
      <c r="AB180" s="51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</row>
    <row r="181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1"/>
      <c r="AB181" s="51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</row>
    <row r="182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1"/>
      <c r="AB182" s="51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</row>
    <row r="183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1"/>
      <c r="AB183" s="51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</row>
    <row r="184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1"/>
      <c r="AB184" s="51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</row>
    <row r="185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1"/>
      <c r="AB185" s="51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</row>
    <row r="18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1"/>
      <c r="AB186" s="51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</row>
    <row r="187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1"/>
      <c r="AB187" s="51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</row>
    <row r="188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1"/>
      <c r="AB188" s="51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</row>
    <row r="189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1"/>
      <c r="AB189" s="51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</row>
    <row r="190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1"/>
      <c r="AB190" s="51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</row>
    <row r="191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1"/>
      <c r="AB191" s="51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</row>
    <row r="19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1"/>
      <c r="AB192" s="51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</row>
    <row r="19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1"/>
      <c r="AB193" s="51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</row>
    <row r="194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1"/>
      <c r="AB194" s="51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</row>
    <row r="195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1"/>
      <c r="AB195" s="51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</row>
    <row r="19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1"/>
      <c r="AB196" s="51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</row>
    <row r="197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1"/>
      <c r="AB197" s="51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</row>
    <row r="198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1"/>
      <c r="AB198" s="51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</row>
    <row r="199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1"/>
      <c r="AB199" s="51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</row>
    <row r="200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1"/>
      <c r="AB200" s="51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</row>
    <row r="201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1"/>
      <c r="AB201" s="51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</row>
    <row r="202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1"/>
      <c r="AB202" s="51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</row>
    <row r="20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1"/>
      <c r="AB203" s="51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</row>
    <row r="204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1"/>
      <c r="AB204" s="51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</row>
    <row r="205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1"/>
      <c r="AB205" s="51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</row>
    <row r="20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1"/>
      <c r="AB206" s="51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</row>
    <row r="207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1"/>
      <c r="AB207" s="51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</row>
    <row r="208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1"/>
      <c r="AB208" s="51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</row>
    <row r="209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1"/>
      <c r="AB209" s="51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</row>
    <row r="210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1"/>
      <c r="AB210" s="51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</row>
    <row r="21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1"/>
      <c r="AB211" s="51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</row>
    <row r="212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1"/>
      <c r="AB212" s="51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</row>
    <row r="21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1"/>
      <c r="AB213" s="51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</row>
    <row r="214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1"/>
      <c r="AB214" s="51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</row>
    <row r="215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1"/>
      <c r="AB215" s="51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</row>
    <row r="21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1"/>
      <c r="AB216" s="51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</row>
    <row r="217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1"/>
      <c r="AB217" s="51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</row>
    <row r="218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1"/>
      <c r="AB218" s="51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</row>
    <row r="219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1"/>
      <c r="AB219" s="51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</row>
  </sheetData>
  <conditionalFormatting sqref="E2:L31">
    <cfRule type="containsBlanks" dxfId="0" priority="1">
      <formula>LEN(TRIM(E2))=0</formula>
    </cfRule>
  </conditionalFormatting>
  <conditionalFormatting sqref="X2:X31 AW2:AW31">
    <cfRule type="cellIs" dxfId="1" priority="2" operator="equal">
      <formula>0</formula>
    </cfRule>
  </conditionalFormatting>
  <conditionalFormatting sqref="Z2:Z31 AY2:AY31">
    <cfRule type="notContainsText" dxfId="1" priority="3" operator="notContains" text="0">
      <formula>ISERROR(SEARCH(("0"),(Z2)))</formula>
    </cfRule>
  </conditionalFormatting>
  <conditionalFormatting sqref="Z2:Z31 AY2:AY31">
    <cfRule type="notContainsText" dxfId="1" priority="4" operator="notContains" text="0">
      <formula>ISERROR(SEARCH(("0"),(Z2)))</formula>
    </cfRule>
  </conditionalFormatting>
  <conditionalFormatting sqref="Y2:Y31 AX2:AX31">
    <cfRule type="containsText" dxfId="2" priority="5" operator="containsText" text="F">
      <formula>NOT(ISERROR(SEARCH(("F"),(Y2))))</formula>
    </cfRule>
  </conditionalFormatting>
  <conditionalFormatting sqref="Y2:Y31 AX2:AX31">
    <cfRule type="containsText" dxfId="2" priority="6" operator="containsText" text="F">
      <formula>NOT(ISERROR(SEARCH(("F"),(Y2))))</formula>
    </cfRule>
  </conditionalFormatting>
  <conditionalFormatting sqref="E2:L31">
    <cfRule type="cellIs" dxfId="1" priority="7" operator="lessThan">
      <formula>33</formula>
    </cfRule>
  </conditionalFormatting>
  <conditionalFormatting sqref="AC2:AJ31">
    <cfRule type="cellIs" dxfId="1" priority="8" operator="lessThan">
      <formula>33</formula>
    </cfRule>
  </conditionalFormatting>
  <conditionalFormatting sqref="AC2:AK31">
    <cfRule type="containsBlanks" dxfId="0" priority="9">
      <formula>LEN(TRIM(AC2))=0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5.13"/>
    <col customWidth="1" min="2" max="2" width="22.25"/>
    <col customWidth="1" min="3" max="4" width="5.13"/>
    <col customWidth="1" min="5" max="5" width="7.13"/>
    <col customWidth="1" min="6" max="12" width="6.0"/>
    <col customWidth="1" hidden="1" min="13" max="15" width="6.0"/>
    <col customWidth="1" hidden="1" min="16" max="16" width="5.38"/>
    <col customWidth="1" hidden="1" min="17" max="17" width="6.13"/>
    <col customWidth="1" hidden="1" min="18" max="20" width="6.5"/>
    <col customWidth="1" min="21" max="21" width="6.5"/>
    <col customWidth="1" min="22" max="22" width="7.25"/>
    <col customWidth="1" hidden="1" min="23" max="23" width="7.25"/>
    <col customWidth="1" min="24" max="24" width="5.63"/>
    <col customWidth="1" min="25" max="25" width="6.13"/>
    <col customWidth="1" min="26" max="26" width="5.38"/>
    <col customWidth="1" min="27" max="27" width="9.25"/>
    <col customWidth="1" min="28" max="28" width="12.25"/>
    <col customWidth="1" min="29" max="29" width="7.0"/>
    <col customWidth="1" min="30" max="36" width="5.63"/>
    <col customWidth="1" min="37" max="37" width="6.5"/>
    <col customWidth="1" hidden="1" min="38" max="45" width="10.13"/>
    <col customWidth="1" min="46" max="46" width="5.75"/>
    <col customWidth="1" min="47" max="47" width="5.63"/>
    <col customWidth="1" hidden="1" min="48" max="48" width="5.63"/>
    <col customWidth="1" min="49" max="49" width="5.5"/>
    <col customWidth="1" min="50" max="50" width="5.38"/>
    <col customWidth="1" min="51" max="51" width="6.0"/>
    <col customWidth="1" min="52" max="52" width="8.0"/>
    <col customWidth="1" min="53" max="53" width="7.25"/>
    <col customWidth="1" min="54" max="54" width="5.13"/>
    <col customWidth="1" min="55" max="55" width="5.38"/>
  </cols>
  <sheetData>
    <row r="1" ht="39.0" customHeight="1">
      <c r="A1" s="1" t="s">
        <v>34</v>
      </c>
      <c r="B1" s="3" t="s">
        <v>1</v>
      </c>
      <c r="C1" s="2" t="s">
        <v>29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30</v>
      </c>
      <c r="L1" s="7" t="s">
        <v>31</v>
      </c>
      <c r="M1" s="8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32</v>
      </c>
      <c r="T1" s="9" t="s">
        <v>33</v>
      </c>
      <c r="U1" s="6" t="s">
        <v>16</v>
      </c>
      <c r="V1" s="6" t="s">
        <v>17</v>
      </c>
      <c r="W1" s="6" t="s">
        <v>18</v>
      </c>
      <c r="X1" s="6" t="s">
        <v>19</v>
      </c>
      <c r="Y1" s="6" t="s">
        <v>20</v>
      </c>
      <c r="Z1" s="52" t="s">
        <v>21</v>
      </c>
      <c r="AA1" s="53" t="s">
        <v>22</v>
      </c>
      <c r="AB1" s="54" t="s">
        <v>23</v>
      </c>
      <c r="AC1" s="55" t="s">
        <v>4</v>
      </c>
      <c r="AD1" s="56" t="s">
        <v>5</v>
      </c>
      <c r="AE1" s="56" t="s">
        <v>6</v>
      </c>
      <c r="AF1" s="56" t="s">
        <v>7</v>
      </c>
      <c r="AG1" s="56" t="s">
        <v>8</v>
      </c>
      <c r="AH1" s="56" t="s">
        <v>9</v>
      </c>
      <c r="AI1" s="56" t="s">
        <v>30</v>
      </c>
      <c r="AJ1" s="57" t="s">
        <v>31</v>
      </c>
      <c r="AK1" s="58" t="s">
        <v>24</v>
      </c>
      <c r="AL1" s="59" t="s">
        <v>10</v>
      </c>
      <c r="AM1" s="60" t="s">
        <v>11</v>
      </c>
      <c r="AN1" s="60" t="s">
        <v>12</v>
      </c>
      <c r="AO1" s="60" t="s">
        <v>13</v>
      </c>
      <c r="AP1" s="60" t="s">
        <v>14</v>
      </c>
      <c r="AQ1" s="60" t="s">
        <v>15</v>
      </c>
      <c r="AR1" s="60" t="s">
        <v>32</v>
      </c>
      <c r="AS1" s="60" t="s">
        <v>33</v>
      </c>
      <c r="AT1" s="56" t="s">
        <v>16</v>
      </c>
      <c r="AU1" s="56" t="s">
        <v>17</v>
      </c>
      <c r="AV1" s="56" t="s">
        <v>18</v>
      </c>
      <c r="AW1" s="56" t="s">
        <v>19</v>
      </c>
      <c r="AX1" s="56" t="s">
        <v>20</v>
      </c>
      <c r="AY1" s="61" t="s">
        <v>21</v>
      </c>
      <c r="AZ1" s="62" t="s">
        <v>25</v>
      </c>
      <c r="BA1" s="63" t="s">
        <v>26</v>
      </c>
      <c r="BB1" s="64" t="s">
        <v>19</v>
      </c>
      <c r="BC1" s="65" t="s">
        <v>27</v>
      </c>
    </row>
    <row r="2" ht="18.75" customHeight="1">
      <c r="A2" s="25"/>
      <c r="B2" s="27"/>
      <c r="C2" s="26">
        <v>1.0</v>
      </c>
      <c r="D2" s="28"/>
      <c r="E2" s="38">
        <v>62.0</v>
      </c>
      <c r="F2" s="27">
        <v>53.0</v>
      </c>
      <c r="G2" s="27">
        <v>42.0</v>
      </c>
      <c r="H2" s="27">
        <v>62.0</v>
      </c>
      <c r="I2" s="27">
        <v>56.0</v>
      </c>
      <c r="J2" s="27">
        <v>83.0</v>
      </c>
      <c r="K2" s="27">
        <v>95.0</v>
      </c>
      <c r="L2" s="26">
        <v>72.0</v>
      </c>
      <c r="M2" s="31" t="str">
        <f t="shared" ref="M2:T2" si="1">IF(E2&gt;100,"False",IF(E2&gt;79,5,IF(E2&gt;69,4,IF(E2&gt;59,3.5,IF(E2&gt;49,3,IF(E2&gt;39,2,IF(E2&gt;32,1,0)))))))</f>
        <v>3.5</v>
      </c>
      <c r="N2" s="31" t="str">
        <f t="shared" si="1"/>
        <v>3</v>
      </c>
      <c r="O2" s="31" t="str">
        <f t="shared" si="1"/>
        <v>2</v>
      </c>
      <c r="P2" s="31" t="str">
        <f t="shared" si="1"/>
        <v>3.5</v>
      </c>
      <c r="Q2" s="31" t="str">
        <f t="shared" si="1"/>
        <v>3</v>
      </c>
      <c r="R2" s="31" t="str">
        <f t="shared" si="1"/>
        <v>5</v>
      </c>
      <c r="S2" s="31" t="str">
        <f t="shared" si="1"/>
        <v>5</v>
      </c>
      <c r="T2" s="32" t="str">
        <f t="shared" si="1"/>
        <v>4</v>
      </c>
      <c r="U2" s="66" t="str">
        <f t="shared" ref="U2:U31" si="4">SUM(E2:L2)</f>
        <v>525</v>
      </c>
      <c r="V2" s="67" t="str">
        <f t="shared" ref="V2:V31" si="5">AVERAGE(E2:L2)</f>
        <v>65.63</v>
      </c>
      <c r="W2" s="33" t="str">
        <f t="shared" ref="W2:W31" si="6">sum(M2:T2)</f>
        <v>29.00</v>
      </c>
      <c r="X2" s="33" t="str">
        <f t="shared" ref="X2:X31" si="7">IF(OR(M2=0,N2=0,O2=0,P2=0,Q2=0,R2=0,S2=0,T2=0),0,W2/8)</f>
        <v>3.63</v>
      </c>
      <c r="Y2" s="68" t="str">
        <f t="shared" ref="Y2:Y31" si="8">IF(X2=5,"A+",IF(X2&gt;=4,"A",IF(X2&gt;=3.5,"A-",IF(X2&gt;=3,"B",IF(X2&gt;=2,"C",IF(X2&gt;=1,"D","F"))))))</f>
        <v>A-</v>
      </c>
      <c r="Z2" s="69" t="str">
        <f t="shared" ref="Z2:Z31" si="9">COUNTIF(M2:T2,0)</f>
        <v>0</v>
      </c>
      <c r="AA2" s="70"/>
      <c r="AB2" s="37"/>
      <c r="AC2" s="71"/>
      <c r="AD2" s="72"/>
      <c r="AE2" s="72"/>
      <c r="AF2" s="72"/>
      <c r="AG2" s="72"/>
      <c r="AH2" s="72"/>
      <c r="AI2" s="72"/>
      <c r="AJ2" s="73"/>
      <c r="AK2" s="74"/>
      <c r="AL2" s="75" t="str">
        <f t="shared" ref="AL2:AS2" si="2">IF(AC2&gt;100,"False",IF(AC2&gt;79,5,IF(AC2&gt;69,4,IF(AC2&gt;59,3.5,IF(AC2&gt;49,3,IF(AC2&gt;39,2,IF(AC2&gt;32,1,0)))))))</f>
        <v>0</v>
      </c>
      <c r="AM2" s="72" t="str">
        <f t="shared" si="2"/>
        <v>0</v>
      </c>
      <c r="AN2" s="72" t="str">
        <f t="shared" si="2"/>
        <v>0</v>
      </c>
      <c r="AO2" s="72" t="str">
        <f t="shared" si="2"/>
        <v>0</v>
      </c>
      <c r="AP2" s="72" t="str">
        <f t="shared" si="2"/>
        <v>0</v>
      </c>
      <c r="AQ2" s="72" t="str">
        <f t="shared" si="2"/>
        <v>0</v>
      </c>
      <c r="AR2" s="72" t="str">
        <f t="shared" si="2"/>
        <v>0</v>
      </c>
      <c r="AS2" s="73" t="str">
        <f t="shared" si="2"/>
        <v>0</v>
      </c>
      <c r="AT2" s="66" t="str">
        <f t="shared" ref="AT2:AT31" si="11">SUM(AC2:AK2)</f>
        <v>0</v>
      </c>
      <c r="AU2" s="67" t="str">
        <f t="shared" ref="AU2:AU31" si="12">AVERAGE(AC2:AJ2)</f>
        <v>#DIV/0!</v>
      </c>
      <c r="AV2" s="76" t="str">
        <f t="shared" ref="AV2:AV31" si="13">if(AK2&gt;24,AL2+AM2+AN2+AO2+AP2+AQ2+AR2+AS2+2,if(AK2&gt;14,AL2+AM2+AN2+AO2+AP2+AQ2+AR2+AS2+1,AL2+AM2+AN2+AO2+AP2+AQ2+AR2+AS2))  </f>
        <v>0.00</v>
      </c>
      <c r="AW2" s="76" t="str">
        <f t="shared" ref="AW2:AW31" si="14">IF(OR(AC2=0,AD2=0,AE2=0,AF2=0,AG2=0,AH2=0,AI2=0,AJ2=0),0,IF(AV2/8&gt;5,5,AV2/8))</f>
        <v>0.00</v>
      </c>
      <c r="AX2" s="68" t="str">
        <f t="shared" ref="AX2:AX31" si="15">IF(AW2=5,"A+",IF(AW2&gt;=4,"A",IF(AW2&gt;=3.5,"A-",IF(AW2&gt;=3,"B",IF(AW2&gt;=2,"C",IF(AW2&gt;=1,"D","F"))))))</f>
        <v>F</v>
      </c>
      <c r="AY2" s="69" t="str">
        <f t="shared" ref="AY2:AY31" si="16">COUNTIF(AL2:AS2,0)</f>
        <v>8</v>
      </c>
      <c r="AZ2" s="40"/>
      <c r="BA2" s="47" t="str">
        <f t="shared" ref="BA2:BA31" si="17">SUM(U2+AT2)</f>
        <v>525</v>
      </c>
      <c r="BB2" s="48" t="str">
        <f t="shared" ref="BB2:BB31" si="18">SUM(X2+AW2)</f>
        <v>3.63</v>
      </c>
      <c r="BC2" s="77" t="str">
        <f t="shared" ref="BC2:BC31" si="19">SUM(Z2+AY2)</f>
        <v>8</v>
      </c>
    </row>
    <row r="3" ht="18.75" customHeight="1">
      <c r="A3" s="25"/>
      <c r="B3" s="27"/>
      <c r="C3" s="26">
        <v>2.0</v>
      </c>
      <c r="D3" s="28"/>
      <c r="E3" s="29">
        <v>92.0</v>
      </c>
      <c r="F3" s="27">
        <v>93.0</v>
      </c>
      <c r="G3" s="27">
        <v>94.0</v>
      </c>
      <c r="H3" s="27">
        <v>92.0</v>
      </c>
      <c r="I3" s="27">
        <v>91.0</v>
      </c>
      <c r="J3" s="27">
        <v>98.0</v>
      </c>
      <c r="K3" s="27">
        <v>94.0</v>
      </c>
      <c r="L3" s="27">
        <v>96.0</v>
      </c>
      <c r="M3" s="27" t="str">
        <f t="shared" ref="M3:T3" si="3">IF(E3&gt;100,"False",IF(E3&gt;79,5,IF(E3&gt;69,4,IF(E3&gt;59,3.5,IF(E3&gt;49,3,IF(E3&gt;39,2,IF(E3&gt;32,1,0)))))))</f>
        <v>5</v>
      </c>
      <c r="N3" s="27" t="str">
        <f t="shared" si="3"/>
        <v>5</v>
      </c>
      <c r="O3" s="27" t="str">
        <f t="shared" si="3"/>
        <v>5</v>
      </c>
      <c r="P3" s="27" t="str">
        <f t="shared" si="3"/>
        <v>5</v>
      </c>
      <c r="Q3" s="27" t="str">
        <f t="shared" si="3"/>
        <v>5</v>
      </c>
      <c r="R3" s="27" t="str">
        <f t="shared" si="3"/>
        <v>5</v>
      </c>
      <c r="S3" s="27" t="str">
        <f t="shared" si="3"/>
        <v>5</v>
      </c>
      <c r="T3" s="26" t="str">
        <f t="shared" si="3"/>
        <v>5</v>
      </c>
      <c r="U3" s="25" t="str">
        <f t="shared" si="4"/>
        <v>750</v>
      </c>
      <c r="V3" s="33" t="str">
        <f t="shared" si="5"/>
        <v>93.75</v>
      </c>
      <c r="W3" s="33" t="str">
        <f t="shared" si="6"/>
        <v>40.00</v>
      </c>
      <c r="X3" s="33" t="str">
        <f t="shared" si="7"/>
        <v>5.00</v>
      </c>
      <c r="Y3" s="34" t="str">
        <f t="shared" si="8"/>
        <v>A+</v>
      </c>
      <c r="Z3" s="35" t="str">
        <f t="shared" si="9"/>
        <v>0</v>
      </c>
      <c r="AA3" s="78"/>
      <c r="AB3" s="44"/>
      <c r="AC3" s="38">
        <v>62.0</v>
      </c>
      <c r="AD3" s="27">
        <v>53.0</v>
      </c>
      <c r="AE3" s="27">
        <v>42.0</v>
      </c>
      <c r="AF3" s="27">
        <v>62.0</v>
      </c>
      <c r="AG3" s="27">
        <v>53.0</v>
      </c>
      <c r="AH3" s="27">
        <v>83.0</v>
      </c>
      <c r="AI3" s="27">
        <v>95.0</v>
      </c>
      <c r="AJ3" s="26">
        <v>72.0</v>
      </c>
      <c r="AK3" s="79"/>
      <c r="AL3" s="29" t="str">
        <f t="shared" ref="AL3:AS3" si="10">IF(AC3&gt;100,"False",IF(AC3&gt;79,5,IF(AC3&gt;69,4,IF(AC3&gt;59,3.5,IF(AC3&gt;49,3,IF(AC3&gt;39,2,IF(AC3&gt;32,1,0)))))))</f>
        <v>3.5</v>
      </c>
      <c r="AM3" s="27" t="str">
        <f t="shared" si="10"/>
        <v>3</v>
      </c>
      <c r="AN3" s="27" t="str">
        <f t="shared" si="10"/>
        <v>2</v>
      </c>
      <c r="AO3" s="27" t="str">
        <f t="shared" si="10"/>
        <v>3.5</v>
      </c>
      <c r="AP3" s="27" t="str">
        <f t="shared" si="10"/>
        <v>3</v>
      </c>
      <c r="AQ3" s="27" t="str">
        <f t="shared" si="10"/>
        <v>5</v>
      </c>
      <c r="AR3" s="27" t="str">
        <f t="shared" si="10"/>
        <v>5</v>
      </c>
      <c r="AS3" s="26" t="str">
        <f t="shared" si="10"/>
        <v>4</v>
      </c>
      <c r="AT3" s="25" t="str">
        <f t="shared" si="11"/>
        <v>522</v>
      </c>
      <c r="AU3" s="33" t="str">
        <f t="shared" si="12"/>
        <v>65.25</v>
      </c>
      <c r="AV3" s="76" t="str">
        <f t="shared" si="13"/>
        <v>29.00</v>
      </c>
      <c r="AW3" s="76" t="str">
        <f t="shared" si="14"/>
        <v>3.63</v>
      </c>
      <c r="AX3" s="34" t="str">
        <f t="shared" si="15"/>
        <v>A-</v>
      </c>
      <c r="AY3" s="35" t="str">
        <f t="shared" si="16"/>
        <v>0</v>
      </c>
      <c r="AZ3" s="40"/>
      <c r="BA3" s="41" t="str">
        <f t="shared" si="17"/>
        <v>1272</v>
      </c>
      <c r="BB3" s="42" t="str">
        <f t="shared" si="18"/>
        <v>8.63</v>
      </c>
      <c r="BC3" s="80" t="str">
        <f t="shared" si="19"/>
        <v>0</v>
      </c>
    </row>
    <row r="4" ht="18.75" customHeight="1">
      <c r="A4" s="25"/>
      <c r="B4" s="27"/>
      <c r="C4" s="26">
        <v>3.0</v>
      </c>
      <c r="D4" s="28"/>
      <c r="E4" s="29"/>
      <c r="F4" s="27"/>
      <c r="G4" s="27"/>
      <c r="H4" s="27"/>
      <c r="I4" s="27"/>
      <c r="J4" s="27"/>
      <c r="K4" s="27"/>
      <c r="L4" s="27"/>
      <c r="M4" s="27" t="str">
        <f t="shared" ref="M4:T4" si="20">IF(E4&gt;100,"False",IF(E4&gt;79,5,IF(E4&gt;69,4,IF(E4&gt;59,3.5,IF(E4&gt;49,3,IF(E4&gt;39,2,IF(E4&gt;32,1,0)))))))</f>
        <v>0</v>
      </c>
      <c r="N4" s="27" t="str">
        <f t="shared" si="20"/>
        <v>0</v>
      </c>
      <c r="O4" s="27" t="str">
        <f t="shared" si="20"/>
        <v>0</v>
      </c>
      <c r="P4" s="27" t="str">
        <f t="shared" si="20"/>
        <v>0</v>
      </c>
      <c r="Q4" s="27" t="str">
        <f t="shared" si="20"/>
        <v>0</v>
      </c>
      <c r="R4" s="27" t="str">
        <f t="shared" si="20"/>
        <v>0</v>
      </c>
      <c r="S4" s="27" t="str">
        <f t="shared" si="20"/>
        <v>0</v>
      </c>
      <c r="T4" s="26" t="str">
        <f t="shared" si="20"/>
        <v>0</v>
      </c>
      <c r="U4" s="25" t="str">
        <f t="shared" si="4"/>
        <v>0</v>
      </c>
      <c r="V4" s="33" t="str">
        <f t="shared" si="5"/>
        <v>#DIV/0!</v>
      </c>
      <c r="W4" s="33" t="str">
        <f t="shared" si="6"/>
        <v>0.00</v>
      </c>
      <c r="X4" s="33" t="str">
        <f t="shared" si="7"/>
        <v>0.00</v>
      </c>
      <c r="Y4" s="34" t="str">
        <f t="shared" si="8"/>
        <v>F</v>
      </c>
      <c r="Z4" s="35" t="str">
        <f t="shared" si="9"/>
        <v>8</v>
      </c>
      <c r="AA4" s="78"/>
      <c r="AB4" s="44"/>
      <c r="AC4" s="38">
        <v>65.0</v>
      </c>
      <c r="AD4" s="27">
        <v>53.0</v>
      </c>
      <c r="AE4" s="27">
        <v>42.0</v>
      </c>
      <c r="AF4" s="27">
        <v>62.0</v>
      </c>
      <c r="AG4" s="27">
        <v>53.0</v>
      </c>
      <c r="AH4" s="27">
        <v>83.0</v>
      </c>
      <c r="AI4" s="27">
        <v>95.0</v>
      </c>
      <c r="AJ4" s="28"/>
      <c r="AK4" s="81"/>
      <c r="AL4" s="29" t="str">
        <f t="shared" ref="AL4:AS4" si="21">IF(AC4&gt;100,"False",IF(AC4&gt;79,5,IF(AC4&gt;69,4,IF(AC4&gt;59,3.5,IF(AC4&gt;49,3,IF(AC4&gt;39,2,IF(AC4&gt;32,1,0)))))))</f>
        <v>3.5</v>
      </c>
      <c r="AM4" s="27" t="str">
        <f t="shared" si="21"/>
        <v>3</v>
      </c>
      <c r="AN4" s="27" t="str">
        <f t="shared" si="21"/>
        <v>2</v>
      </c>
      <c r="AO4" s="27" t="str">
        <f t="shared" si="21"/>
        <v>3.5</v>
      </c>
      <c r="AP4" s="27" t="str">
        <f t="shared" si="21"/>
        <v>3</v>
      </c>
      <c r="AQ4" s="27" t="str">
        <f t="shared" si="21"/>
        <v>5</v>
      </c>
      <c r="AR4" s="27" t="str">
        <f t="shared" si="21"/>
        <v>5</v>
      </c>
      <c r="AS4" s="26" t="str">
        <f t="shared" si="21"/>
        <v>0</v>
      </c>
      <c r="AT4" s="25" t="str">
        <f t="shared" si="11"/>
        <v>453</v>
      </c>
      <c r="AU4" s="33" t="str">
        <f t="shared" si="12"/>
        <v>64.71</v>
      </c>
      <c r="AV4" s="76" t="str">
        <f t="shared" si="13"/>
        <v>25.00</v>
      </c>
      <c r="AW4" s="76" t="str">
        <f t="shared" si="14"/>
        <v>0.00</v>
      </c>
      <c r="AX4" s="34" t="str">
        <f t="shared" si="15"/>
        <v>F</v>
      </c>
      <c r="AY4" s="35" t="str">
        <f t="shared" si="16"/>
        <v>1</v>
      </c>
      <c r="AZ4" s="40"/>
      <c r="BA4" s="41" t="str">
        <f t="shared" si="17"/>
        <v>453</v>
      </c>
      <c r="BB4" s="42" t="str">
        <f t="shared" si="18"/>
        <v>0.00</v>
      </c>
      <c r="BC4" s="80" t="str">
        <f t="shared" si="19"/>
        <v>9</v>
      </c>
    </row>
    <row r="5" ht="18.75" customHeight="1">
      <c r="A5" s="25"/>
      <c r="B5" s="27"/>
      <c r="C5" s="26">
        <v>4.0</v>
      </c>
      <c r="D5" s="28"/>
      <c r="E5" s="29"/>
      <c r="F5" s="27"/>
      <c r="G5" s="27"/>
      <c r="H5" s="27"/>
      <c r="I5" s="27"/>
      <c r="J5" s="27"/>
      <c r="K5" s="27"/>
      <c r="L5" s="27"/>
      <c r="M5" s="27" t="str">
        <f t="shared" ref="M5:T5" si="22">IF(E5&gt;100,"False",IF(E5&gt;79,5,IF(E5&gt;69,4,IF(E5&gt;59,3.5,IF(E5&gt;49,3,IF(E5&gt;39,2,IF(E5&gt;32,1,0)))))))</f>
        <v>0</v>
      </c>
      <c r="N5" s="27" t="str">
        <f t="shared" si="22"/>
        <v>0</v>
      </c>
      <c r="O5" s="27" t="str">
        <f t="shared" si="22"/>
        <v>0</v>
      </c>
      <c r="P5" s="27" t="str">
        <f t="shared" si="22"/>
        <v>0</v>
      </c>
      <c r="Q5" s="27" t="str">
        <f t="shared" si="22"/>
        <v>0</v>
      </c>
      <c r="R5" s="27" t="str">
        <f t="shared" si="22"/>
        <v>0</v>
      </c>
      <c r="S5" s="27" t="str">
        <f t="shared" si="22"/>
        <v>0</v>
      </c>
      <c r="T5" s="26" t="str">
        <f t="shared" si="22"/>
        <v>0</v>
      </c>
      <c r="U5" s="25" t="str">
        <f t="shared" si="4"/>
        <v>0</v>
      </c>
      <c r="V5" s="33" t="str">
        <f t="shared" si="5"/>
        <v>#DIV/0!</v>
      </c>
      <c r="W5" s="33" t="str">
        <f t="shared" si="6"/>
        <v>0.00</v>
      </c>
      <c r="X5" s="33" t="str">
        <f t="shared" si="7"/>
        <v>0.00</v>
      </c>
      <c r="Y5" s="34" t="str">
        <f t="shared" si="8"/>
        <v>F</v>
      </c>
      <c r="Z5" s="35" t="str">
        <f t="shared" si="9"/>
        <v>8</v>
      </c>
      <c r="AA5" s="78"/>
      <c r="AB5" s="44"/>
      <c r="AC5" s="38">
        <v>95.0</v>
      </c>
      <c r="AD5" s="27">
        <v>99.0</v>
      </c>
      <c r="AE5" s="27">
        <v>99.0</v>
      </c>
      <c r="AF5" s="27">
        <v>99.0</v>
      </c>
      <c r="AG5" s="27">
        <v>95.0</v>
      </c>
      <c r="AH5" s="27">
        <v>83.0</v>
      </c>
      <c r="AI5" s="27">
        <v>50.0</v>
      </c>
      <c r="AJ5" s="28">
        <v>95.0</v>
      </c>
      <c r="AK5" s="81">
        <v>26.0</v>
      </c>
      <c r="AL5" s="29" t="str">
        <f t="shared" ref="AL5:AS5" si="23">IF(AC5&gt;100,"False",IF(AC5&gt;79,5,IF(AC5&gt;69,4,IF(AC5&gt;59,3.5,IF(AC5&gt;49,3,IF(AC5&gt;39,2,IF(AC5&gt;32,1,0)))))))</f>
        <v>5</v>
      </c>
      <c r="AM5" s="27" t="str">
        <f t="shared" si="23"/>
        <v>5</v>
      </c>
      <c r="AN5" s="27" t="str">
        <f t="shared" si="23"/>
        <v>5</v>
      </c>
      <c r="AO5" s="27" t="str">
        <f t="shared" si="23"/>
        <v>5</v>
      </c>
      <c r="AP5" s="27" t="str">
        <f t="shared" si="23"/>
        <v>5</v>
      </c>
      <c r="AQ5" s="27" t="str">
        <f t="shared" si="23"/>
        <v>5</v>
      </c>
      <c r="AR5" s="27" t="str">
        <f t="shared" si="23"/>
        <v>3</v>
      </c>
      <c r="AS5" s="26" t="str">
        <f t="shared" si="23"/>
        <v>5</v>
      </c>
      <c r="AT5" s="25" t="str">
        <f t="shared" si="11"/>
        <v>741</v>
      </c>
      <c r="AU5" s="33" t="str">
        <f t="shared" si="12"/>
        <v>89.38</v>
      </c>
      <c r="AV5" s="76" t="str">
        <f t="shared" si="13"/>
        <v>40.00</v>
      </c>
      <c r="AW5" s="76" t="str">
        <f t="shared" si="14"/>
        <v>5.00</v>
      </c>
      <c r="AX5" s="34" t="str">
        <f t="shared" si="15"/>
        <v>A+</v>
      </c>
      <c r="AY5" s="35" t="str">
        <f t="shared" si="16"/>
        <v>0</v>
      </c>
      <c r="AZ5" s="40"/>
      <c r="BA5" s="41" t="str">
        <f t="shared" si="17"/>
        <v>741</v>
      </c>
      <c r="BB5" s="42" t="str">
        <f t="shared" si="18"/>
        <v>5.00</v>
      </c>
      <c r="BC5" s="80" t="str">
        <f t="shared" si="19"/>
        <v>8</v>
      </c>
    </row>
    <row r="6" ht="18.75" customHeight="1">
      <c r="A6" s="25"/>
      <c r="B6" s="27"/>
      <c r="C6" s="26">
        <v>5.0</v>
      </c>
      <c r="D6" s="28"/>
      <c r="E6" s="29"/>
      <c r="F6" s="27"/>
      <c r="G6" s="27"/>
      <c r="H6" s="27"/>
      <c r="I6" s="27"/>
      <c r="J6" s="27"/>
      <c r="K6" s="27"/>
      <c r="L6" s="27"/>
      <c r="M6" s="27" t="str">
        <f t="shared" ref="M6:T6" si="24">IF(E6&gt;100,"False",IF(E6&gt;79,5,IF(E6&gt;69,4,IF(E6&gt;59,3.5,IF(E6&gt;49,3,IF(E6&gt;39,2,IF(E6&gt;32,1,0)))))))</f>
        <v>0</v>
      </c>
      <c r="N6" s="27" t="str">
        <f t="shared" si="24"/>
        <v>0</v>
      </c>
      <c r="O6" s="27" t="str">
        <f t="shared" si="24"/>
        <v>0</v>
      </c>
      <c r="P6" s="27" t="str">
        <f t="shared" si="24"/>
        <v>0</v>
      </c>
      <c r="Q6" s="27" t="str">
        <f t="shared" si="24"/>
        <v>0</v>
      </c>
      <c r="R6" s="27" t="str">
        <f t="shared" si="24"/>
        <v>0</v>
      </c>
      <c r="S6" s="27" t="str">
        <f t="shared" si="24"/>
        <v>0</v>
      </c>
      <c r="T6" s="26" t="str">
        <f t="shared" si="24"/>
        <v>0</v>
      </c>
      <c r="U6" s="25" t="str">
        <f t="shared" si="4"/>
        <v>0</v>
      </c>
      <c r="V6" s="33" t="str">
        <f t="shared" si="5"/>
        <v>#DIV/0!</v>
      </c>
      <c r="W6" s="33" t="str">
        <f t="shared" si="6"/>
        <v>0.00</v>
      </c>
      <c r="X6" s="33" t="str">
        <f t="shared" si="7"/>
        <v>0.00</v>
      </c>
      <c r="Y6" s="34" t="str">
        <f t="shared" si="8"/>
        <v>F</v>
      </c>
      <c r="Z6" s="35" t="str">
        <f t="shared" si="9"/>
        <v>8</v>
      </c>
      <c r="AA6" s="78"/>
      <c r="AB6" s="44"/>
      <c r="AC6" s="38">
        <v>62.0</v>
      </c>
      <c r="AD6" s="27">
        <v>53.0</v>
      </c>
      <c r="AE6" s="27">
        <v>42.0</v>
      </c>
      <c r="AF6" s="27">
        <v>62.0</v>
      </c>
      <c r="AG6" s="27">
        <v>53.0</v>
      </c>
      <c r="AH6" s="27">
        <v>83.0</v>
      </c>
      <c r="AI6" s="27">
        <v>95.0</v>
      </c>
      <c r="AJ6" s="28">
        <v>62.0</v>
      </c>
      <c r="AK6" s="81"/>
      <c r="AL6" s="29" t="str">
        <f t="shared" ref="AL6:AS6" si="25">IF(AC6&gt;100,"False",IF(AC6&gt;79,5,IF(AC6&gt;69,4,IF(AC6&gt;59,3.5,IF(AC6&gt;49,3,IF(AC6&gt;39,2,IF(AC6&gt;32,1,0)))))))</f>
        <v>3.5</v>
      </c>
      <c r="AM6" s="27" t="str">
        <f t="shared" si="25"/>
        <v>3</v>
      </c>
      <c r="AN6" s="27" t="str">
        <f t="shared" si="25"/>
        <v>2</v>
      </c>
      <c r="AO6" s="27" t="str">
        <f t="shared" si="25"/>
        <v>3.5</v>
      </c>
      <c r="AP6" s="27" t="str">
        <f t="shared" si="25"/>
        <v>3</v>
      </c>
      <c r="AQ6" s="27" t="str">
        <f t="shared" si="25"/>
        <v>5</v>
      </c>
      <c r="AR6" s="27" t="str">
        <f t="shared" si="25"/>
        <v>5</v>
      </c>
      <c r="AS6" s="26" t="str">
        <f t="shared" si="25"/>
        <v>3.5</v>
      </c>
      <c r="AT6" s="25" t="str">
        <f t="shared" si="11"/>
        <v>512</v>
      </c>
      <c r="AU6" s="33" t="str">
        <f t="shared" si="12"/>
        <v>64.00</v>
      </c>
      <c r="AV6" s="76" t="str">
        <f t="shared" si="13"/>
        <v>28.50</v>
      </c>
      <c r="AW6" s="76" t="str">
        <f t="shared" si="14"/>
        <v>3.56</v>
      </c>
      <c r="AX6" s="34" t="str">
        <f t="shared" si="15"/>
        <v>A-</v>
      </c>
      <c r="AY6" s="35" t="str">
        <f t="shared" si="16"/>
        <v>0</v>
      </c>
      <c r="AZ6" s="40"/>
      <c r="BA6" s="41" t="str">
        <f t="shared" si="17"/>
        <v>512</v>
      </c>
      <c r="BB6" s="42" t="str">
        <f t="shared" si="18"/>
        <v>3.56</v>
      </c>
      <c r="BC6" s="80" t="str">
        <f t="shared" si="19"/>
        <v>8</v>
      </c>
    </row>
    <row r="7" ht="18.75" customHeight="1">
      <c r="A7" s="25"/>
      <c r="B7" s="27"/>
      <c r="C7" s="26">
        <v>6.0</v>
      </c>
      <c r="D7" s="28"/>
      <c r="E7" s="29"/>
      <c r="F7" s="27"/>
      <c r="G7" s="27"/>
      <c r="H7" s="27"/>
      <c r="I7" s="27"/>
      <c r="J7" s="27"/>
      <c r="K7" s="27"/>
      <c r="L7" s="27"/>
      <c r="M7" s="27" t="str">
        <f t="shared" ref="M7:T7" si="26">IF(E7&gt;100,"False",IF(E7&gt;79,5,IF(E7&gt;69,4,IF(E7&gt;59,3.5,IF(E7&gt;49,3,IF(E7&gt;39,2,IF(E7&gt;32,1,0)))))))</f>
        <v>0</v>
      </c>
      <c r="N7" s="27" t="str">
        <f t="shared" si="26"/>
        <v>0</v>
      </c>
      <c r="O7" s="27" t="str">
        <f t="shared" si="26"/>
        <v>0</v>
      </c>
      <c r="P7" s="27" t="str">
        <f t="shared" si="26"/>
        <v>0</v>
      </c>
      <c r="Q7" s="27" t="str">
        <f t="shared" si="26"/>
        <v>0</v>
      </c>
      <c r="R7" s="27" t="str">
        <f t="shared" si="26"/>
        <v>0</v>
      </c>
      <c r="S7" s="27" t="str">
        <f t="shared" si="26"/>
        <v>0</v>
      </c>
      <c r="T7" s="26" t="str">
        <f t="shared" si="26"/>
        <v>0</v>
      </c>
      <c r="U7" s="25" t="str">
        <f t="shared" si="4"/>
        <v>0</v>
      </c>
      <c r="V7" s="33" t="str">
        <f t="shared" si="5"/>
        <v>#DIV/0!</v>
      </c>
      <c r="W7" s="33" t="str">
        <f t="shared" si="6"/>
        <v>0.00</v>
      </c>
      <c r="X7" s="33" t="str">
        <f t="shared" si="7"/>
        <v>0.00</v>
      </c>
      <c r="Y7" s="34" t="str">
        <f t="shared" si="8"/>
        <v>F</v>
      </c>
      <c r="Z7" s="35" t="str">
        <f t="shared" si="9"/>
        <v>8</v>
      </c>
      <c r="AA7" s="78"/>
      <c r="AB7" s="44"/>
      <c r="AC7" s="38"/>
      <c r="AD7" s="27"/>
      <c r="AE7" s="27"/>
      <c r="AF7" s="27"/>
      <c r="AG7" s="27"/>
      <c r="AH7" s="27"/>
      <c r="AI7" s="27"/>
      <c r="AJ7" s="28"/>
      <c r="AK7" s="81"/>
      <c r="AL7" s="29" t="str">
        <f t="shared" ref="AL7:AS7" si="27">IF(AC7&gt;100,"False",IF(AC7&gt;79,5,IF(AC7&gt;69,4,IF(AC7&gt;59,3.5,IF(AC7&gt;49,3,IF(AC7&gt;39,2,IF(AC7&gt;32,1,0)))))))</f>
        <v>0</v>
      </c>
      <c r="AM7" s="27" t="str">
        <f t="shared" si="27"/>
        <v>0</v>
      </c>
      <c r="AN7" s="27" t="str">
        <f t="shared" si="27"/>
        <v>0</v>
      </c>
      <c r="AO7" s="27" t="str">
        <f t="shared" si="27"/>
        <v>0</v>
      </c>
      <c r="AP7" s="27" t="str">
        <f t="shared" si="27"/>
        <v>0</v>
      </c>
      <c r="AQ7" s="27" t="str">
        <f t="shared" si="27"/>
        <v>0</v>
      </c>
      <c r="AR7" s="27" t="str">
        <f t="shared" si="27"/>
        <v>0</v>
      </c>
      <c r="AS7" s="26" t="str">
        <f t="shared" si="27"/>
        <v>0</v>
      </c>
      <c r="AT7" s="25" t="str">
        <f t="shared" si="11"/>
        <v>0</v>
      </c>
      <c r="AU7" s="33" t="str">
        <f t="shared" si="12"/>
        <v>#DIV/0!</v>
      </c>
      <c r="AV7" s="76" t="str">
        <f t="shared" si="13"/>
        <v>0.00</v>
      </c>
      <c r="AW7" s="76" t="str">
        <f t="shared" si="14"/>
        <v>0.00</v>
      </c>
      <c r="AX7" s="34" t="str">
        <f t="shared" si="15"/>
        <v>F</v>
      </c>
      <c r="AY7" s="35" t="str">
        <f t="shared" si="16"/>
        <v>8</v>
      </c>
      <c r="AZ7" s="40"/>
      <c r="BA7" s="41" t="str">
        <f t="shared" si="17"/>
        <v>0</v>
      </c>
      <c r="BB7" s="42" t="str">
        <f t="shared" si="18"/>
        <v>0.00</v>
      </c>
      <c r="BC7" s="80" t="str">
        <f t="shared" si="19"/>
        <v>16</v>
      </c>
    </row>
    <row r="8" ht="18.75" customHeight="1">
      <c r="A8" s="25"/>
      <c r="B8" s="27"/>
      <c r="C8" s="26">
        <v>7.0</v>
      </c>
      <c r="D8" s="28"/>
      <c r="E8" s="29"/>
      <c r="F8" s="27"/>
      <c r="G8" s="27"/>
      <c r="H8" s="27"/>
      <c r="I8" s="27"/>
      <c r="J8" s="27">
        <v>5.0</v>
      </c>
      <c r="K8" s="27"/>
      <c r="L8" s="27"/>
      <c r="M8" s="27" t="str">
        <f t="shared" ref="M8:T8" si="28">IF(E8&gt;100,"False",IF(E8&gt;79,5,IF(E8&gt;69,4,IF(E8&gt;59,3.5,IF(E8&gt;49,3,IF(E8&gt;39,2,IF(E8&gt;32,1,0)))))))</f>
        <v>0</v>
      </c>
      <c r="N8" s="27" t="str">
        <f t="shared" si="28"/>
        <v>0</v>
      </c>
      <c r="O8" s="27" t="str">
        <f t="shared" si="28"/>
        <v>0</v>
      </c>
      <c r="P8" s="27" t="str">
        <f t="shared" si="28"/>
        <v>0</v>
      </c>
      <c r="Q8" s="27" t="str">
        <f t="shared" si="28"/>
        <v>0</v>
      </c>
      <c r="R8" s="27" t="str">
        <f t="shared" si="28"/>
        <v>0</v>
      </c>
      <c r="S8" s="27" t="str">
        <f t="shared" si="28"/>
        <v>0</v>
      </c>
      <c r="T8" s="26" t="str">
        <f t="shared" si="28"/>
        <v>0</v>
      </c>
      <c r="U8" s="25" t="str">
        <f t="shared" si="4"/>
        <v>5</v>
      </c>
      <c r="V8" s="33" t="str">
        <f t="shared" si="5"/>
        <v>5.00</v>
      </c>
      <c r="W8" s="33" t="str">
        <f t="shared" si="6"/>
        <v>0.00</v>
      </c>
      <c r="X8" s="33" t="str">
        <f t="shared" si="7"/>
        <v>0.00</v>
      </c>
      <c r="Y8" s="34" t="str">
        <f t="shared" si="8"/>
        <v>F</v>
      </c>
      <c r="Z8" s="35" t="str">
        <f t="shared" si="9"/>
        <v>8</v>
      </c>
      <c r="AA8" s="78"/>
      <c r="AB8" s="44"/>
      <c r="AC8" s="38"/>
      <c r="AD8" s="27"/>
      <c r="AE8" s="27"/>
      <c r="AF8" s="27"/>
      <c r="AG8" s="27"/>
      <c r="AH8" s="27"/>
      <c r="AI8" s="27"/>
      <c r="AJ8" s="28"/>
      <c r="AK8" s="81"/>
      <c r="AL8" s="29" t="str">
        <f t="shared" ref="AL8:AS8" si="29">IF(AC8&gt;100,"False",IF(AC8&gt;79,5,IF(AC8&gt;69,4,IF(AC8&gt;59,3.5,IF(AC8&gt;49,3,IF(AC8&gt;39,2,IF(AC8&gt;32,1,0)))))))</f>
        <v>0</v>
      </c>
      <c r="AM8" s="27" t="str">
        <f t="shared" si="29"/>
        <v>0</v>
      </c>
      <c r="AN8" s="27" t="str">
        <f t="shared" si="29"/>
        <v>0</v>
      </c>
      <c r="AO8" s="27" t="str">
        <f t="shared" si="29"/>
        <v>0</v>
      </c>
      <c r="AP8" s="27" t="str">
        <f t="shared" si="29"/>
        <v>0</v>
      </c>
      <c r="AQ8" s="27" t="str">
        <f t="shared" si="29"/>
        <v>0</v>
      </c>
      <c r="AR8" s="27" t="str">
        <f t="shared" si="29"/>
        <v>0</v>
      </c>
      <c r="AS8" s="26" t="str">
        <f t="shared" si="29"/>
        <v>0</v>
      </c>
      <c r="AT8" s="25" t="str">
        <f t="shared" si="11"/>
        <v>0</v>
      </c>
      <c r="AU8" s="33" t="str">
        <f t="shared" si="12"/>
        <v>#DIV/0!</v>
      </c>
      <c r="AV8" s="76" t="str">
        <f t="shared" si="13"/>
        <v>0.00</v>
      </c>
      <c r="AW8" s="76" t="str">
        <f t="shared" si="14"/>
        <v>0.00</v>
      </c>
      <c r="AX8" s="34" t="str">
        <f t="shared" si="15"/>
        <v>F</v>
      </c>
      <c r="AY8" s="35" t="str">
        <f t="shared" si="16"/>
        <v>8</v>
      </c>
      <c r="AZ8" s="40"/>
      <c r="BA8" s="41" t="str">
        <f t="shared" si="17"/>
        <v>5</v>
      </c>
      <c r="BB8" s="42" t="str">
        <f t="shared" si="18"/>
        <v>0.00</v>
      </c>
      <c r="BC8" s="80" t="str">
        <f t="shared" si="19"/>
        <v>16</v>
      </c>
    </row>
    <row r="9" ht="18.75" customHeight="1">
      <c r="A9" s="25"/>
      <c r="B9" s="27"/>
      <c r="C9" s="26">
        <v>8.0</v>
      </c>
      <c r="D9" s="28"/>
      <c r="E9" s="29"/>
      <c r="F9" s="27"/>
      <c r="G9" s="27"/>
      <c r="H9" s="27"/>
      <c r="I9" s="27"/>
      <c r="J9" s="27"/>
      <c r="K9" s="27"/>
      <c r="L9" s="27"/>
      <c r="M9" s="27" t="str">
        <f t="shared" ref="M9:T9" si="30">IF(E9&gt;100,"False",IF(E9&gt;79,5,IF(E9&gt;69,4,IF(E9&gt;59,3.5,IF(E9&gt;49,3,IF(E9&gt;39,2,IF(E9&gt;32,1,0)))))))</f>
        <v>0</v>
      </c>
      <c r="N9" s="27" t="str">
        <f t="shared" si="30"/>
        <v>0</v>
      </c>
      <c r="O9" s="27" t="str">
        <f t="shared" si="30"/>
        <v>0</v>
      </c>
      <c r="P9" s="27" t="str">
        <f t="shared" si="30"/>
        <v>0</v>
      </c>
      <c r="Q9" s="27" t="str">
        <f t="shared" si="30"/>
        <v>0</v>
      </c>
      <c r="R9" s="27" t="str">
        <f t="shared" si="30"/>
        <v>0</v>
      </c>
      <c r="S9" s="27" t="str">
        <f t="shared" si="30"/>
        <v>0</v>
      </c>
      <c r="T9" s="26" t="str">
        <f t="shared" si="30"/>
        <v>0</v>
      </c>
      <c r="U9" s="25" t="str">
        <f t="shared" si="4"/>
        <v>0</v>
      </c>
      <c r="V9" s="33" t="str">
        <f t="shared" si="5"/>
        <v>#DIV/0!</v>
      </c>
      <c r="W9" s="33" t="str">
        <f t="shared" si="6"/>
        <v>0.00</v>
      </c>
      <c r="X9" s="33" t="str">
        <f t="shared" si="7"/>
        <v>0.00</v>
      </c>
      <c r="Y9" s="34" t="str">
        <f t="shared" si="8"/>
        <v>F</v>
      </c>
      <c r="Z9" s="35" t="str">
        <f t="shared" si="9"/>
        <v>8</v>
      </c>
      <c r="AA9" s="78"/>
      <c r="AB9" s="44"/>
      <c r="AC9" s="38"/>
      <c r="AD9" s="27"/>
      <c r="AE9" s="27"/>
      <c r="AF9" s="27"/>
      <c r="AG9" s="27"/>
      <c r="AH9" s="27"/>
      <c r="AI9" s="27"/>
      <c r="AJ9" s="28"/>
      <c r="AK9" s="81"/>
      <c r="AL9" s="29" t="str">
        <f t="shared" ref="AL9:AS9" si="31">IF(AC9&gt;100,"False",IF(AC9&gt;79,5,IF(AC9&gt;69,4,IF(AC9&gt;59,3.5,IF(AC9&gt;49,3,IF(AC9&gt;39,2,IF(AC9&gt;32,1,0)))))))</f>
        <v>0</v>
      </c>
      <c r="AM9" s="27" t="str">
        <f t="shared" si="31"/>
        <v>0</v>
      </c>
      <c r="AN9" s="27" t="str">
        <f t="shared" si="31"/>
        <v>0</v>
      </c>
      <c r="AO9" s="27" t="str">
        <f t="shared" si="31"/>
        <v>0</v>
      </c>
      <c r="AP9" s="27" t="str">
        <f t="shared" si="31"/>
        <v>0</v>
      </c>
      <c r="AQ9" s="27" t="str">
        <f t="shared" si="31"/>
        <v>0</v>
      </c>
      <c r="AR9" s="27" t="str">
        <f t="shared" si="31"/>
        <v>0</v>
      </c>
      <c r="AS9" s="26" t="str">
        <f t="shared" si="31"/>
        <v>0</v>
      </c>
      <c r="AT9" s="25" t="str">
        <f t="shared" si="11"/>
        <v>0</v>
      </c>
      <c r="AU9" s="33" t="str">
        <f t="shared" si="12"/>
        <v>#DIV/0!</v>
      </c>
      <c r="AV9" s="76" t="str">
        <f t="shared" si="13"/>
        <v>0.00</v>
      </c>
      <c r="AW9" s="76" t="str">
        <f t="shared" si="14"/>
        <v>0.00</v>
      </c>
      <c r="AX9" s="34" t="str">
        <f t="shared" si="15"/>
        <v>F</v>
      </c>
      <c r="AY9" s="35" t="str">
        <f t="shared" si="16"/>
        <v>8</v>
      </c>
      <c r="AZ9" s="40"/>
      <c r="BA9" s="41" t="str">
        <f t="shared" si="17"/>
        <v>0</v>
      </c>
      <c r="BB9" s="42" t="str">
        <f t="shared" si="18"/>
        <v>0.00</v>
      </c>
      <c r="BC9" s="80" t="str">
        <f t="shared" si="19"/>
        <v>16</v>
      </c>
    </row>
    <row r="10" ht="18.75" customHeight="1">
      <c r="A10" s="25"/>
      <c r="B10" s="27"/>
      <c r="C10" s="26">
        <v>9.0</v>
      </c>
      <c r="D10" s="28"/>
      <c r="E10" s="29"/>
      <c r="F10" s="27"/>
      <c r="G10" s="27"/>
      <c r="H10" s="27"/>
      <c r="I10" s="27"/>
      <c r="J10" s="27"/>
      <c r="K10" s="27"/>
      <c r="L10" s="27"/>
      <c r="M10" s="27" t="str">
        <f t="shared" ref="M10:T10" si="32">IF(E10&gt;100,"False",IF(E10&gt;79,5,IF(E10&gt;69,4,IF(E10&gt;59,3.5,IF(E10&gt;49,3,IF(E10&gt;39,2,IF(E10&gt;32,1,0)))))))</f>
        <v>0</v>
      </c>
      <c r="N10" s="27" t="str">
        <f t="shared" si="32"/>
        <v>0</v>
      </c>
      <c r="O10" s="27" t="str">
        <f t="shared" si="32"/>
        <v>0</v>
      </c>
      <c r="P10" s="27" t="str">
        <f t="shared" si="32"/>
        <v>0</v>
      </c>
      <c r="Q10" s="27" t="str">
        <f t="shared" si="32"/>
        <v>0</v>
      </c>
      <c r="R10" s="27" t="str">
        <f t="shared" si="32"/>
        <v>0</v>
      </c>
      <c r="S10" s="27" t="str">
        <f t="shared" si="32"/>
        <v>0</v>
      </c>
      <c r="T10" s="26" t="str">
        <f t="shared" si="32"/>
        <v>0</v>
      </c>
      <c r="U10" s="25" t="str">
        <f t="shared" si="4"/>
        <v>0</v>
      </c>
      <c r="V10" s="33" t="str">
        <f t="shared" si="5"/>
        <v>#DIV/0!</v>
      </c>
      <c r="W10" s="33" t="str">
        <f t="shared" si="6"/>
        <v>0.00</v>
      </c>
      <c r="X10" s="33" t="str">
        <f t="shared" si="7"/>
        <v>0.00</v>
      </c>
      <c r="Y10" s="34" t="str">
        <f t="shared" si="8"/>
        <v>F</v>
      </c>
      <c r="Z10" s="35" t="str">
        <f t="shared" si="9"/>
        <v>8</v>
      </c>
      <c r="AA10" s="78"/>
      <c r="AB10" s="44"/>
      <c r="AC10" s="38"/>
      <c r="AD10" s="27"/>
      <c r="AE10" s="27"/>
      <c r="AF10" s="27"/>
      <c r="AG10" s="27"/>
      <c r="AH10" s="27"/>
      <c r="AI10" s="27"/>
      <c r="AJ10" s="28"/>
      <c r="AK10" s="81"/>
      <c r="AL10" s="29" t="str">
        <f t="shared" ref="AL10:AS10" si="33">IF(AC10&gt;100,"False",IF(AC10&gt;79,5,IF(AC10&gt;69,4,IF(AC10&gt;59,3.5,IF(AC10&gt;49,3,IF(AC10&gt;39,2,IF(AC10&gt;32,1,0)))))))</f>
        <v>0</v>
      </c>
      <c r="AM10" s="27" t="str">
        <f t="shared" si="33"/>
        <v>0</v>
      </c>
      <c r="AN10" s="27" t="str">
        <f t="shared" si="33"/>
        <v>0</v>
      </c>
      <c r="AO10" s="27" t="str">
        <f t="shared" si="33"/>
        <v>0</v>
      </c>
      <c r="AP10" s="27" t="str">
        <f t="shared" si="33"/>
        <v>0</v>
      </c>
      <c r="AQ10" s="27" t="str">
        <f t="shared" si="33"/>
        <v>0</v>
      </c>
      <c r="AR10" s="27" t="str">
        <f t="shared" si="33"/>
        <v>0</v>
      </c>
      <c r="AS10" s="26" t="str">
        <f t="shared" si="33"/>
        <v>0</v>
      </c>
      <c r="AT10" s="25" t="str">
        <f t="shared" si="11"/>
        <v>0</v>
      </c>
      <c r="AU10" s="33" t="str">
        <f t="shared" si="12"/>
        <v>#DIV/0!</v>
      </c>
      <c r="AV10" s="76" t="str">
        <f t="shared" si="13"/>
        <v>0.00</v>
      </c>
      <c r="AW10" s="76" t="str">
        <f t="shared" si="14"/>
        <v>0.00</v>
      </c>
      <c r="AX10" s="34" t="str">
        <f t="shared" si="15"/>
        <v>F</v>
      </c>
      <c r="AY10" s="35" t="str">
        <f t="shared" si="16"/>
        <v>8</v>
      </c>
      <c r="AZ10" s="40"/>
      <c r="BA10" s="41" t="str">
        <f t="shared" si="17"/>
        <v>0</v>
      </c>
      <c r="BB10" s="42" t="str">
        <f t="shared" si="18"/>
        <v>0.00</v>
      </c>
      <c r="BC10" s="80" t="str">
        <f t="shared" si="19"/>
        <v>16</v>
      </c>
    </row>
    <row r="11" ht="18.75" customHeight="1">
      <c r="A11" s="25"/>
      <c r="B11" s="27"/>
      <c r="C11" s="26">
        <v>10.0</v>
      </c>
      <c r="D11" s="28"/>
      <c r="E11" s="29"/>
      <c r="F11" s="27"/>
      <c r="G11" s="27"/>
      <c r="H11" s="27"/>
      <c r="I11" s="27"/>
      <c r="J11" s="27"/>
      <c r="K11" s="27"/>
      <c r="L11" s="27"/>
      <c r="M11" s="27" t="str">
        <f t="shared" ref="M11:T11" si="34">IF(E11&gt;100,"False",IF(E11&gt;79,5,IF(E11&gt;69,4,IF(E11&gt;59,3.5,IF(E11&gt;49,3,IF(E11&gt;39,2,IF(E11&gt;32,1,0)))))))</f>
        <v>0</v>
      </c>
      <c r="N11" s="27" t="str">
        <f t="shared" si="34"/>
        <v>0</v>
      </c>
      <c r="O11" s="27" t="str">
        <f t="shared" si="34"/>
        <v>0</v>
      </c>
      <c r="P11" s="27" t="str">
        <f t="shared" si="34"/>
        <v>0</v>
      </c>
      <c r="Q11" s="27" t="str">
        <f t="shared" si="34"/>
        <v>0</v>
      </c>
      <c r="R11" s="27" t="str">
        <f t="shared" si="34"/>
        <v>0</v>
      </c>
      <c r="S11" s="27" t="str">
        <f t="shared" si="34"/>
        <v>0</v>
      </c>
      <c r="T11" s="26" t="str">
        <f t="shared" si="34"/>
        <v>0</v>
      </c>
      <c r="U11" s="25" t="str">
        <f t="shared" si="4"/>
        <v>0</v>
      </c>
      <c r="V11" s="33" t="str">
        <f t="shared" si="5"/>
        <v>#DIV/0!</v>
      </c>
      <c r="W11" s="33" t="str">
        <f t="shared" si="6"/>
        <v>0.00</v>
      </c>
      <c r="X11" s="33" t="str">
        <f t="shared" si="7"/>
        <v>0.00</v>
      </c>
      <c r="Y11" s="34" t="str">
        <f t="shared" si="8"/>
        <v>F</v>
      </c>
      <c r="Z11" s="35" t="str">
        <f t="shared" si="9"/>
        <v>8</v>
      </c>
      <c r="AA11" s="78"/>
      <c r="AB11" s="44"/>
      <c r="AC11" s="38"/>
      <c r="AD11" s="27"/>
      <c r="AE11" s="27"/>
      <c r="AF11" s="27"/>
      <c r="AG11" s="27"/>
      <c r="AH11" s="27"/>
      <c r="AI11" s="27"/>
      <c r="AJ11" s="28"/>
      <c r="AK11" s="81"/>
      <c r="AL11" s="29" t="str">
        <f t="shared" ref="AL11:AS11" si="35">IF(AC11&gt;100,"False",IF(AC11&gt;79,5,IF(AC11&gt;69,4,IF(AC11&gt;59,3.5,IF(AC11&gt;49,3,IF(AC11&gt;39,2,IF(AC11&gt;32,1,0)))))))</f>
        <v>0</v>
      </c>
      <c r="AM11" s="27" t="str">
        <f t="shared" si="35"/>
        <v>0</v>
      </c>
      <c r="AN11" s="27" t="str">
        <f t="shared" si="35"/>
        <v>0</v>
      </c>
      <c r="AO11" s="27" t="str">
        <f t="shared" si="35"/>
        <v>0</v>
      </c>
      <c r="AP11" s="27" t="str">
        <f t="shared" si="35"/>
        <v>0</v>
      </c>
      <c r="AQ11" s="27" t="str">
        <f t="shared" si="35"/>
        <v>0</v>
      </c>
      <c r="AR11" s="27" t="str">
        <f t="shared" si="35"/>
        <v>0</v>
      </c>
      <c r="AS11" s="26" t="str">
        <f t="shared" si="35"/>
        <v>0</v>
      </c>
      <c r="AT11" s="25" t="str">
        <f t="shared" si="11"/>
        <v>0</v>
      </c>
      <c r="AU11" s="33" t="str">
        <f t="shared" si="12"/>
        <v>#DIV/0!</v>
      </c>
      <c r="AV11" s="76" t="str">
        <f t="shared" si="13"/>
        <v>0.00</v>
      </c>
      <c r="AW11" s="76" t="str">
        <f t="shared" si="14"/>
        <v>0.00</v>
      </c>
      <c r="AX11" s="34" t="str">
        <f t="shared" si="15"/>
        <v>F</v>
      </c>
      <c r="AY11" s="35" t="str">
        <f t="shared" si="16"/>
        <v>8</v>
      </c>
      <c r="AZ11" s="40"/>
      <c r="BA11" s="41" t="str">
        <f t="shared" si="17"/>
        <v>0</v>
      </c>
      <c r="BB11" s="42" t="str">
        <f t="shared" si="18"/>
        <v>0.00</v>
      </c>
      <c r="BC11" s="80" t="str">
        <f t="shared" si="19"/>
        <v>16</v>
      </c>
    </row>
    <row r="12" ht="18.75" customHeight="1">
      <c r="A12" s="25"/>
      <c r="B12" s="27"/>
      <c r="C12" s="26">
        <v>11.0</v>
      </c>
      <c r="D12" s="28"/>
      <c r="E12" s="29"/>
      <c r="F12" s="27"/>
      <c r="G12" s="27"/>
      <c r="H12" s="27"/>
      <c r="I12" s="27"/>
      <c r="J12" s="27"/>
      <c r="K12" s="27"/>
      <c r="L12" s="27"/>
      <c r="M12" s="27" t="str">
        <f t="shared" ref="M12:T12" si="36">IF(E12&gt;100,"False",IF(E12&gt;79,5,IF(E12&gt;69,4,IF(E12&gt;59,3.5,IF(E12&gt;49,3,IF(E12&gt;39,2,IF(E12&gt;32,1,0)))))))</f>
        <v>0</v>
      </c>
      <c r="N12" s="27" t="str">
        <f t="shared" si="36"/>
        <v>0</v>
      </c>
      <c r="O12" s="27" t="str">
        <f t="shared" si="36"/>
        <v>0</v>
      </c>
      <c r="P12" s="27" t="str">
        <f t="shared" si="36"/>
        <v>0</v>
      </c>
      <c r="Q12" s="27" t="str">
        <f t="shared" si="36"/>
        <v>0</v>
      </c>
      <c r="R12" s="27" t="str">
        <f t="shared" si="36"/>
        <v>0</v>
      </c>
      <c r="S12" s="27" t="str">
        <f t="shared" si="36"/>
        <v>0</v>
      </c>
      <c r="T12" s="26" t="str">
        <f t="shared" si="36"/>
        <v>0</v>
      </c>
      <c r="U12" s="25" t="str">
        <f t="shared" si="4"/>
        <v>0</v>
      </c>
      <c r="V12" s="33" t="str">
        <f t="shared" si="5"/>
        <v>#DIV/0!</v>
      </c>
      <c r="W12" s="33" t="str">
        <f t="shared" si="6"/>
        <v>0.00</v>
      </c>
      <c r="X12" s="33" t="str">
        <f t="shared" si="7"/>
        <v>0.00</v>
      </c>
      <c r="Y12" s="34" t="str">
        <f t="shared" si="8"/>
        <v>F</v>
      </c>
      <c r="Z12" s="35" t="str">
        <f t="shared" si="9"/>
        <v>8</v>
      </c>
      <c r="AA12" s="78"/>
      <c r="AB12" s="44"/>
      <c r="AC12" s="38"/>
      <c r="AD12" s="27"/>
      <c r="AE12" s="27"/>
      <c r="AF12" s="27"/>
      <c r="AG12" s="27"/>
      <c r="AH12" s="27"/>
      <c r="AI12" s="27"/>
      <c r="AJ12" s="28"/>
      <c r="AK12" s="81"/>
      <c r="AL12" s="29" t="str">
        <f t="shared" ref="AL12:AS12" si="37">IF(AC12&gt;100,"False",IF(AC12&gt;79,5,IF(AC12&gt;69,4,IF(AC12&gt;59,3.5,IF(AC12&gt;49,3,IF(AC12&gt;39,2,IF(AC12&gt;32,1,0)))))))</f>
        <v>0</v>
      </c>
      <c r="AM12" s="27" t="str">
        <f t="shared" si="37"/>
        <v>0</v>
      </c>
      <c r="AN12" s="27" t="str">
        <f t="shared" si="37"/>
        <v>0</v>
      </c>
      <c r="AO12" s="27" t="str">
        <f t="shared" si="37"/>
        <v>0</v>
      </c>
      <c r="AP12" s="27" t="str">
        <f t="shared" si="37"/>
        <v>0</v>
      </c>
      <c r="AQ12" s="27" t="str">
        <f t="shared" si="37"/>
        <v>0</v>
      </c>
      <c r="AR12" s="27" t="str">
        <f t="shared" si="37"/>
        <v>0</v>
      </c>
      <c r="AS12" s="26" t="str">
        <f t="shared" si="37"/>
        <v>0</v>
      </c>
      <c r="AT12" s="25" t="str">
        <f t="shared" si="11"/>
        <v>0</v>
      </c>
      <c r="AU12" s="33" t="str">
        <f t="shared" si="12"/>
        <v>#DIV/0!</v>
      </c>
      <c r="AV12" s="76" t="str">
        <f t="shared" si="13"/>
        <v>0.00</v>
      </c>
      <c r="AW12" s="76" t="str">
        <f t="shared" si="14"/>
        <v>0.00</v>
      </c>
      <c r="AX12" s="34" t="str">
        <f t="shared" si="15"/>
        <v>F</v>
      </c>
      <c r="AY12" s="35" t="str">
        <f t="shared" si="16"/>
        <v>8</v>
      </c>
      <c r="AZ12" s="40"/>
      <c r="BA12" s="41" t="str">
        <f t="shared" si="17"/>
        <v>0</v>
      </c>
      <c r="BB12" s="42" t="str">
        <f t="shared" si="18"/>
        <v>0.00</v>
      </c>
      <c r="BC12" s="80" t="str">
        <f t="shared" si="19"/>
        <v>16</v>
      </c>
    </row>
    <row r="13" ht="18.75" customHeight="1">
      <c r="A13" s="25"/>
      <c r="B13" s="27"/>
      <c r="C13" s="26">
        <v>12.0</v>
      </c>
      <c r="D13" s="28"/>
      <c r="E13" s="29"/>
      <c r="F13" s="27"/>
      <c r="G13" s="27"/>
      <c r="H13" s="27"/>
      <c r="I13" s="27"/>
      <c r="J13" s="27"/>
      <c r="K13" s="27"/>
      <c r="L13" s="27"/>
      <c r="M13" s="27" t="str">
        <f t="shared" ref="M13:T13" si="38">IF(E13&gt;100,"False",IF(E13&gt;79,5,IF(E13&gt;69,4,IF(E13&gt;59,3.5,IF(E13&gt;49,3,IF(E13&gt;39,2,IF(E13&gt;32,1,0)))))))</f>
        <v>0</v>
      </c>
      <c r="N13" s="27" t="str">
        <f t="shared" si="38"/>
        <v>0</v>
      </c>
      <c r="O13" s="27" t="str">
        <f t="shared" si="38"/>
        <v>0</v>
      </c>
      <c r="P13" s="27" t="str">
        <f t="shared" si="38"/>
        <v>0</v>
      </c>
      <c r="Q13" s="27" t="str">
        <f t="shared" si="38"/>
        <v>0</v>
      </c>
      <c r="R13" s="27" t="str">
        <f t="shared" si="38"/>
        <v>0</v>
      </c>
      <c r="S13" s="27" t="str">
        <f t="shared" si="38"/>
        <v>0</v>
      </c>
      <c r="T13" s="26" t="str">
        <f t="shared" si="38"/>
        <v>0</v>
      </c>
      <c r="U13" s="25" t="str">
        <f t="shared" si="4"/>
        <v>0</v>
      </c>
      <c r="V13" s="33" t="str">
        <f t="shared" si="5"/>
        <v>#DIV/0!</v>
      </c>
      <c r="W13" s="33" t="str">
        <f t="shared" si="6"/>
        <v>0.00</v>
      </c>
      <c r="X13" s="33" t="str">
        <f t="shared" si="7"/>
        <v>0.00</v>
      </c>
      <c r="Y13" s="34" t="str">
        <f t="shared" si="8"/>
        <v>F</v>
      </c>
      <c r="Z13" s="35" t="str">
        <f t="shared" si="9"/>
        <v>8</v>
      </c>
      <c r="AA13" s="78"/>
      <c r="AB13" s="44"/>
      <c r="AC13" s="38"/>
      <c r="AD13" s="27"/>
      <c r="AE13" s="27"/>
      <c r="AF13" s="27"/>
      <c r="AG13" s="27"/>
      <c r="AH13" s="27"/>
      <c r="AI13" s="27"/>
      <c r="AJ13" s="28"/>
      <c r="AK13" s="81"/>
      <c r="AL13" s="29" t="str">
        <f t="shared" ref="AL13:AS13" si="39">IF(AC13&gt;100,"False",IF(AC13&gt;79,5,IF(AC13&gt;69,4,IF(AC13&gt;59,3.5,IF(AC13&gt;49,3,IF(AC13&gt;39,2,IF(AC13&gt;32,1,0)))))))</f>
        <v>0</v>
      </c>
      <c r="AM13" s="27" t="str">
        <f t="shared" si="39"/>
        <v>0</v>
      </c>
      <c r="AN13" s="27" t="str">
        <f t="shared" si="39"/>
        <v>0</v>
      </c>
      <c r="AO13" s="27" t="str">
        <f t="shared" si="39"/>
        <v>0</v>
      </c>
      <c r="AP13" s="27" t="str">
        <f t="shared" si="39"/>
        <v>0</v>
      </c>
      <c r="AQ13" s="27" t="str">
        <f t="shared" si="39"/>
        <v>0</v>
      </c>
      <c r="AR13" s="27" t="str">
        <f t="shared" si="39"/>
        <v>0</v>
      </c>
      <c r="AS13" s="26" t="str">
        <f t="shared" si="39"/>
        <v>0</v>
      </c>
      <c r="AT13" s="25" t="str">
        <f t="shared" si="11"/>
        <v>0</v>
      </c>
      <c r="AU13" s="33" t="str">
        <f t="shared" si="12"/>
        <v>#DIV/0!</v>
      </c>
      <c r="AV13" s="76" t="str">
        <f t="shared" si="13"/>
        <v>0.00</v>
      </c>
      <c r="AW13" s="76" t="str">
        <f t="shared" si="14"/>
        <v>0.00</v>
      </c>
      <c r="AX13" s="34" t="str">
        <f t="shared" si="15"/>
        <v>F</v>
      </c>
      <c r="AY13" s="35" t="str">
        <f t="shared" si="16"/>
        <v>8</v>
      </c>
      <c r="AZ13" s="40"/>
      <c r="BA13" s="41" t="str">
        <f t="shared" si="17"/>
        <v>0</v>
      </c>
      <c r="BB13" s="42" t="str">
        <f t="shared" si="18"/>
        <v>0.00</v>
      </c>
      <c r="BC13" s="80" t="str">
        <f t="shared" si="19"/>
        <v>16</v>
      </c>
    </row>
    <row r="14" ht="18.75" customHeight="1">
      <c r="A14" s="25"/>
      <c r="B14" s="27"/>
      <c r="C14" s="26">
        <v>13.0</v>
      </c>
      <c r="D14" s="28"/>
      <c r="E14" s="29"/>
      <c r="F14" s="27"/>
      <c r="G14" s="27"/>
      <c r="H14" s="27"/>
      <c r="I14" s="27"/>
      <c r="J14" s="27"/>
      <c r="K14" s="27"/>
      <c r="L14" s="27"/>
      <c r="M14" s="27" t="str">
        <f t="shared" ref="M14:T14" si="40">IF(E14&gt;100,"False",IF(E14&gt;79,5,IF(E14&gt;69,4,IF(E14&gt;59,3.5,IF(E14&gt;49,3,IF(E14&gt;39,2,IF(E14&gt;32,1,0)))))))</f>
        <v>0</v>
      </c>
      <c r="N14" s="27" t="str">
        <f t="shared" si="40"/>
        <v>0</v>
      </c>
      <c r="O14" s="27" t="str">
        <f t="shared" si="40"/>
        <v>0</v>
      </c>
      <c r="P14" s="27" t="str">
        <f t="shared" si="40"/>
        <v>0</v>
      </c>
      <c r="Q14" s="27" t="str">
        <f t="shared" si="40"/>
        <v>0</v>
      </c>
      <c r="R14" s="27" t="str">
        <f t="shared" si="40"/>
        <v>0</v>
      </c>
      <c r="S14" s="27" t="str">
        <f t="shared" si="40"/>
        <v>0</v>
      </c>
      <c r="T14" s="26" t="str">
        <f t="shared" si="40"/>
        <v>0</v>
      </c>
      <c r="U14" s="25" t="str">
        <f t="shared" si="4"/>
        <v>0</v>
      </c>
      <c r="V14" s="33" t="str">
        <f t="shared" si="5"/>
        <v>#DIV/0!</v>
      </c>
      <c r="W14" s="33" t="str">
        <f t="shared" si="6"/>
        <v>0.00</v>
      </c>
      <c r="X14" s="33" t="str">
        <f t="shared" si="7"/>
        <v>0.00</v>
      </c>
      <c r="Y14" s="34" t="str">
        <f t="shared" si="8"/>
        <v>F</v>
      </c>
      <c r="Z14" s="35" t="str">
        <f t="shared" si="9"/>
        <v>8</v>
      </c>
      <c r="AA14" s="78"/>
      <c r="AB14" s="44"/>
      <c r="AC14" s="38"/>
      <c r="AD14" s="27"/>
      <c r="AE14" s="27"/>
      <c r="AF14" s="27"/>
      <c r="AG14" s="27"/>
      <c r="AH14" s="27"/>
      <c r="AI14" s="27"/>
      <c r="AJ14" s="28"/>
      <c r="AK14" s="81"/>
      <c r="AL14" s="29" t="str">
        <f t="shared" ref="AL14:AS14" si="41">IF(AC14&gt;100,"False",IF(AC14&gt;79,5,IF(AC14&gt;69,4,IF(AC14&gt;59,3.5,IF(AC14&gt;49,3,IF(AC14&gt;39,2,IF(AC14&gt;32,1,0)))))))</f>
        <v>0</v>
      </c>
      <c r="AM14" s="27" t="str">
        <f t="shared" si="41"/>
        <v>0</v>
      </c>
      <c r="AN14" s="27" t="str">
        <f t="shared" si="41"/>
        <v>0</v>
      </c>
      <c r="AO14" s="27" t="str">
        <f t="shared" si="41"/>
        <v>0</v>
      </c>
      <c r="AP14" s="27" t="str">
        <f t="shared" si="41"/>
        <v>0</v>
      </c>
      <c r="AQ14" s="27" t="str">
        <f t="shared" si="41"/>
        <v>0</v>
      </c>
      <c r="AR14" s="27" t="str">
        <f t="shared" si="41"/>
        <v>0</v>
      </c>
      <c r="AS14" s="26" t="str">
        <f t="shared" si="41"/>
        <v>0</v>
      </c>
      <c r="AT14" s="25" t="str">
        <f t="shared" si="11"/>
        <v>0</v>
      </c>
      <c r="AU14" s="33" t="str">
        <f t="shared" si="12"/>
        <v>#DIV/0!</v>
      </c>
      <c r="AV14" s="76" t="str">
        <f t="shared" si="13"/>
        <v>0.00</v>
      </c>
      <c r="AW14" s="76" t="str">
        <f t="shared" si="14"/>
        <v>0.00</v>
      </c>
      <c r="AX14" s="34" t="str">
        <f t="shared" si="15"/>
        <v>F</v>
      </c>
      <c r="AY14" s="35" t="str">
        <f t="shared" si="16"/>
        <v>8</v>
      </c>
      <c r="AZ14" s="40"/>
      <c r="BA14" s="41" t="str">
        <f t="shared" si="17"/>
        <v>0</v>
      </c>
      <c r="BB14" s="42" t="str">
        <f t="shared" si="18"/>
        <v>0.00</v>
      </c>
      <c r="BC14" s="80" t="str">
        <f t="shared" si="19"/>
        <v>16</v>
      </c>
    </row>
    <row r="15" ht="18.75" customHeight="1">
      <c r="A15" s="25"/>
      <c r="B15" s="27"/>
      <c r="C15" s="26">
        <v>14.0</v>
      </c>
      <c r="D15" s="28"/>
      <c r="E15" s="29"/>
      <c r="F15" s="27"/>
      <c r="G15" s="27"/>
      <c r="H15" s="27"/>
      <c r="I15" s="27"/>
      <c r="J15" s="27"/>
      <c r="K15" s="27"/>
      <c r="L15" s="27"/>
      <c r="M15" s="27" t="str">
        <f t="shared" ref="M15:T15" si="42">IF(E15&gt;100,"False",IF(E15&gt;79,5,IF(E15&gt;69,4,IF(E15&gt;59,3.5,IF(E15&gt;49,3,IF(E15&gt;39,2,IF(E15&gt;32,1,0)))))))</f>
        <v>0</v>
      </c>
      <c r="N15" s="27" t="str">
        <f t="shared" si="42"/>
        <v>0</v>
      </c>
      <c r="O15" s="27" t="str">
        <f t="shared" si="42"/>
        <v>0</v>
      </c>
      <c r="P15" s="27" t="str">
        <f t="shared" si="42"/>
        <v>0</v>
      </c>
      <c r="Q15" s="27" t="str">
        <f t="shared" si="42"/>
        <v>0</v>
      </c>
      <c r="R15" s="27" t="str">
        <f t="shared" si="42"/>
        <v>0</v>
      </c>
      <c r="S15" s="27" t="str">
        <f t="shared" si="42"/>
        <v>0</v>
      </c>
      <c r="T15" s="26" t="str">
        <f t="shared" si="42"/>
        <v>0</v>
      </c>
      <c r="U15" s="25" t="str">
        <f t="shared" si="4"/>
        <v>0</v>
      </c>
      <c r="V15" s="33" t="str">
        <f t="shared" si="5"/>
        <v>#DIV/0!</v>
      </c>
      <c r="W15" s="33" t="str">
        <f t="shared" si="6"/>
        <v>0.00</v>
      </c>
      <c r="X15" s="33" t="str">
        <f t="shared" si="7"/>
        <v>0.00</v>
      </c>
      <c r="Y15" s="34" t="str">
        <f t="shared" si="8"/>
        <v>F</v>
      </c>
      <c r="Z15" s="35" t="str">
        <f t="shared" si="9"/>
        <v>8</v>
      </c>
      <c r="AA15" s="78"/>
      <c r="AB15" s="44"/>
      <c r="AC15" s="38"/>
      <c r="AD15" s="27"/>
      <c r="AE15" s="27"/>
      <c r="AF15" s="27"/>
      <c r="AG15" s="27"/>
      <c r="AH15" s="27"/>
      <c r="AI15" s="27"/>
      <c r="AJ15" s="28"/>
      <c r="AK15" s="81"/>
      <c r="AL15" s="29" t="str">
        <f t="shared" ref="AL15:AS15" si="43">IF(AC15&gt;100,"False",IF(AC15&gt;79,5,IF(AC15&gt;69,4,IF(AC15&gt;59,3.5,IF(AC15&gt;49,3,IF(AC15&gt;39,2,IF(AC15&gt;32,1,0)))))))</f>
        <v>0</v>
      </c>
      <c r="AM15" s="27" t="str">
        <f t="shared" si="43"/>
        <v>0</v>
      </c>
      <c r="AN15" s="27" t="str">
        <f t="shared" si="43"/>
        <v>0</v>
      </c>
      <c r="AO15" s="27" t="str">
        <f t="shared" si="43"/>
        <v>0</v>
      </c>
      <c r="AP15" s="27" t="str">
        <f t="shared" si="43"/>
        <v>0</v>
      </c>
      <c r="AQ15" s="27" t="str">
        <f t="shared" si="43"/>
        <v>0</v>
      </c>
      <c r="AR15" s="27" t="str">
        <f t="shared" si="43"/>
        <v>0</v>
      </c>
      <c r="AS15" s="26" t="str">
        <f t="shared" si="43"/>
        <v>0</v>
      </c>
      <c r="AT15" s="25" t="str">
        <f t="shared" si="11"/>
        <v>0</v>
      </c>
      <c r="AU15" s="33" t="str">
        <f t="shared" si="12"/>
        <v>#DIV/0!</v>
      </c>
      <c r="AV15" s="76" t="str">
        <f t="shared" si="13"/>
        <v>0.00</v>
      </c>
      <c r="AW15" s="76" t="str">
        <f t="shared" si="14"/>
        <v>0.00</v>
      </c>
      <c r="AX15" s="34" t="str">
        <f t="shared" si="15"/>
        <v>F</v>
      </c>
      <c r="AY15" s="35" t="str">
        <f t="shared" si="16"/>
        <v>8</v>
      </c>
      <c r="AZ15" s="40"/>
      <c r="BA15" s="41" t="str">
        <f t="shared" si="17"/>
        <v>0</v>
      </c>
      <c r="BB15" s="42" t="str">
        <f t="shared" si="18"/>
        <v>0.00</v>
      </c>
      <c r="BC15" s="80" t="str">
        <f t="shared" si="19"/>
        <v>16</v>
      </c>
    </row>
    <row r="16" ht="18.75" customHeight="1">
      <c r="A16" s="25"/>
      <c r="B16" s="27"/>
      <c r="C16" s="26">
        <v>15.0</v>
      </c>
      <c r="D16" s="28"/>
      <c r="E16" s="29"/>
      <c r="F16" s="27"/>
      <c r="G16" s="27"/>
      <c r="H16" s="27"/>
      <c r="I16" s="27"/>
      <c r="J16" s="27"/>
      <c r="K16" s="27"/>
      <c r="L16" s="27"/>
      <c r="M16" s="27" t="str">
        <f t="shared" ref="M16:T16" si="44">IF(E16&gt;100,"False",IF(E16&gt;79,5,IF(E16&gt;69,4,IF(E16&gt;59,3.5,IF(E16&gt;49,3,IF(E16&gt;39,2,IF(E16&gt;32,1,0)))))))</f>
        <v>0</v>
      </c>
      <c r="N16" s="27" t="str">
        <f t="shared" si="44"/>
        <v>0</v>
      </c>
      <c r="O16" s="27" t="str">
        <f t="shared" si="44"/>
        <v>0</v>
      </c>
      <c r="P16" s="27" t="str">
        <f t="shared" si="44"/>
        <v>0</v>
      </c>
      <c r="Q16" s="27" t="str">
        <f t="shared" si="44"/>
        <v>0</v>
      </c>
      <c r="R16" s="27" t="str">
        <f t="shared" si="44"/>
        <v>0</v>
      </c>
      <c r="S16" s="27" t="str">
        <f t="shared" si="44"/>
        <v>0</v>
      </c>
      <c r="T16" s="26" t="str">
        <f t="shared" si="44"/>
        <v>0</v>
      </c>
      <c r="U16" s="25" t="str">
        <f t="shared" si="4"/>
        <v>0</v>
      </c>
      <c r="V16" s="33" t="str">
        <f t="shared" si="5"/>
        <v>#DIV/0!</v>
      </c>
      <c r="W16" s="33" t="str">
        <f t="shared" si="6"/>
        <v>0.00</v>
      </c>
      <c r="X16" s="33" t="str">
        <f t="shared" si="7"/>
        <v>0.00</v>
      </c>
      <c r="Y16" s="34" t="str">
        <f t="shared" si="8"/>
        <v>F</v>
      </c>
      <c r="Z16" s="35" t="str">
        <f t="shared" si="9"/>
        <v>8</v>
      </c>
      <c r="AA16" s="78"/>
      <c r="AB16" s="44"/>
      <c r="AC16" s="38"/>
      <c r="AD16" s="27"/>
      <c r="AE16" s="27"/>
      <c r="AF16" s="27"/>
      <c r="AG16" s="27"/>
      <c r="AH16" s="27"/>
      <c r="AI16" s="27"/>
      <c r="AJ16" s="28"/>
      <c r="AK16" s="81"/>
      <c r="AL16" s="29" t="str">
        <f t="shared" ref="AL16:AS16" si="45">IF(AC16&gt;100,"False",IF(AC16&gt;79,5,IF(AC16&gt;69,4,IF(AC16&gt;59,3.5,IF(AC16&gt;49,3,IF(AC16&gt;39,2,IF(AC16&gt;32,1,0)))))))</f>
        <v>0</v>
      </c>
      <c r="AM16" s="27" t="str">
        <f t="shared" si="45"/>
        <v>0</v>
      </c>
      <c r="AN16" s="27" t="str">
        <f t="shared" si="45"/>
        <v>0</v>
      </c>
      <c r="AO16" s="27" t="str">
        <f t="shared" si="45"/>
        <v>0</v>
      </c>
      <c r="AP16" s="27" t="str">
        <f t="shared" si="45"/>
        <v>0</v>
      </c>
      <c r="AQ16" s="27" t="str">
        <f t="shared" si="45"/>
        <v>0</v>
      </c>
      <c r="AR16" s="27" t="str">
        <f t="shared" si="45"/>
        <v>0</v>
      </c>
      <c r="AS16" s="26" t="str">
        <f t="shared" si="45"/>
        <v>0</v>
      </c>
      <c r="AT16" s="25" t="str">
        <f t="shared" si="11"/>
        <v>0</v>
      </c>
      <c r="AU16" s="33" t="str">
        <f t="shared" si="12"/>
        <v>#DIV/0!</v>
      </c>
      <c r="AV16" s="76" t="str">
        <f t="shared" si="13"/>
        <v>0.00</v>
      </c>
      <c r="AW16" s="76" t="str">
        <f t="shared" si="14"/>
        <v>0.00</v>
      </c>
      <c r="AX16" s="34" t="str">
        <f t="shared" si="15"/>
        <v>F</v>
      </c>
      <c r="AY16" s="35" t="str">
        <f t="shared" si="16"/>
        <v>8</v>
      </c>
      <c r="AZ16" s="40"/>
      <c r="BA16" s="41" t="str">
        <f t="shared" si="17"/>
        <v>0</v>
      </c>
      <c r="BB16" s="42" t="str">
        <f t="shared" si="18"/>
        <v>0.00</v>
      </c>
      <c r="BC16" s="80" t="str">
        <f t="shared" si="19"/>
        <v>16</v>
      </c>
    </row>
    <row r="17" ht="18.75" customHeight="1">
      <c r="A17" s="25"/>
      <c r="B17" s="27"/>
      <c r="C17" s="26">
        <v>16.0</v>
      </c>
      <c r="D17" s="28"/>
      <c r="E17" s="29"/>
      <c r="F17" s="27"/>
      <c r="G17" s="27"/>
      <c r="H17" s="27"/>
      <c r="I17" s="27"/>
      <c r="J17" s="27"/>
      <c r="K17" s="27"/>
      <c r="L17" s="27"/>
      <c r="M17" s="27" t="str">
        <f t="shared" ref="M17:T17" si="46">IF(E17&gt;100,"False",IF(E17&gt;79,5,IF(E17&gt;69,4,IF(E17&gt;59,3.5,IF(E17&gt;49,3,IF(E17&gt;39,2,IF(E17&gt;32,1,0)))))))</f>
        <v>0</v>
      </c>
      <c r="N17" s="27" t="str">
        <f t="shared" si="46"/>
        <v>0</v>
      </c>
      <c r="O17" s="27" t="str">
        <f t="shared" si="46"/>
        <v>0</v>
      </c>
      <c r="P17" s="27" t="str">
        <f t="shared" si="46"/>
        <v>0</v>
      </c>
      <c r="Q17" s="27" t="str">
        <f t="shared" si="46"/>
        <v>0</v>
      </c>
      <c r="R17" s="27" t="str">
        <f t="shared" si="46"/>
        <v>0</v>
      </c>
      <c r="S17" s="27" t="str">
        <f t="shared" si="46"/>
        <v>0</v>
      </c>
      <c r="T17" s="26" t="str">
        <f t="shared" si="46"/>
        <v>0</v>
      </c>
      <c r="U17" s="25" t="str">
        <f t="shared" si="4"/>
        <v>0</v>
      </c>
      <c r="V17" s="33" t="str">
        <f t="shared" si="5"/>
        <v>#DIV/0!</v>
      </c>
      <c r="W17" s="33" t="str">
        <f t="shared" si="6"/>
        <v>0.00</v>
      </c>
      <c r="X17" s="33" t="str">
        <f t="shared" si="7"/>
        <v>0.00</v>
      </c>
      <c r="Y17" s="34" t="str">
        <f t="shared" si="8"/>
        <v>F</v>
      </c>
      <c r="Z17" s="35" t="str">
        <f t="shared" si="9"/>
        <v>8</v>
      </c>
      <c r="AA17" s="78"/>
      <c r="AB17" s="44"/>
      <c r="AC17" s="38"/>
      <c r="AD17" s="27"/>
      <c r="AE17" s="27"/>
      <c r="AF17" s="27"/>
      <c r="AG17" s="27"/>
      <c r="AH17" s="27"/>
      <c r="AI17" s="27"/>
      <c r="AJ17" s="28"/>
      <c r="AK17" s="81"/>
      <c r="AL17" s="29" t="str">
        <f t="shared" ref="AL17:AS17" si="47">IF(AC17&gt;100,"False",IF(AC17&gt;79,5,IF(AC17&gt;69,4,IF(AC17&gt;59,3.5,IF(AC17&gt;49,3,IF(AC17&gt;39,2,IF(AC17&gt;32,1,0)))))))</f>
        <v>0</v>
      </c>
      <c r="AM17" s="27" t="str">
        <f t="shared" si="47"/>
        <v>0</v>
      </c>
      <c r="AN17" s="27" t="str">
        <f t="shared" si="47"/>
        <v>0</v>
      </c>
      <c r="AO17" s="27" t="str">
        <f t="shared" si="47"/>
        <v>0</v>
      </c>
      <c r="AP17" s="27" t="str">
        <f t="shared" si="47"/>
        <v>0</v>
      </c>
      <c r="AQ17" s="27" t="str">
        <f t="shared" si="47"/>
        <v>0</v>
      </c>
      <c r="AR17" s="27" t="str">
        <f t="shared" si="47"/>
        <v>0</v>
      </c>
      <c r="AS17" s="26" t="str">
        <f t="shared" si="47"/>
        <v>0</v>
      </c>
      <c r="AT17" s="25" t="str">
        <f t="shared" si="11"/>
        <v>0</v>
      </c>
      <c r="AU17" s="33" t="str">
        <f t="shared" si="12"/>
        <v>#DIV/0!</v>
      </c>
      <c r="AV17" s="76" t="str">
        <f t="shared" si="13"/>
        <v>0.00</v>
      </c>
      <c r="AW17" s="76" t="str">
        <f t="shared" si="14"/>
        <v>0.00</v>
      </c>
      <c r="AX17" s="34" t="str">
        <f t="shared" si="15"/>
        <v>F</v>
      </c>
      <c r="AY17" s="35" t="str">
        <f t="shared" si="16"/>
        <v>8</v>
      </c>
      <c r="AZ17" s="40"/>
      <c r="BA17" s="41" t="str">
        <f t="shared" si="17"/>
        <v>0</v>
      </c>
      <c r="BB17" s="42" t="str">
        <f t="shared" si="18"/>
        <v>0.00</v>
      </c>
      <c r="BC17" s="80" t="str">
        <f t="shared" si="19"/>
        <v>16</v>
      </c>
    </row>
    <row r="18" ht="18.75" customHeight="1">
      <c r="A18" s="25"/>
      <c r="B18" s="27"/>
      <c r="C18" s="26">
        <v>17.0</v>
      </c>
      <c r="D18" s="28"/>
      <c r="E18" s="29"/>
      <c r="F18" s="27"/>
      <c r="G18" s="27"/>
      <c r="H18" s="27"/>
      <c r="I18" s="27"/>
      <c r="J18" s="27"/>
      <c r="K18" s="27"/>
      <c r="L18" s="27"/>
      <c r="M18" s="27" t="str">
        <f t="shared" ref="M18:T18" si="48">IF(E18&gt;100,"False",IF(E18&gt;79,5,IF(E18&gt;69,4,IF(E18&gt;59,3.5,IF(E18&gt;49,3,IF(E18&gt;39,2,IF(E18&gt;32,1,0)))))))</f>
        <v>0</v>
      </c>
      <c r="N18" s="27" t="str">
        <f t="shared" si="48"/>
        <v>0</v>
      </c>
      <c r="O18" s="27" t="str">
        <f t="shared" si="48"/>
        <v>0</v>
      </c>
      <c r="P18" s="27" t="str">
        <f t="shared" si="48"/>
        <v>0</v>
      </c>
      <c r="Q18" s="27" t="str">
        <f t="shared" si="48"/>
        <v>0</v>
      </c>
      <c r="R18" s="27" t="str">
        <f t="shared" si="48"/>
        <v>0</v>
      </c>
      <c r="S18" s="27" t="str">
        <f t="shared" si="48"/>
        <v>0</v>
      </c>
      <c r="T18" s="26" t="str">
        <f t="shared" si="48"/>
        <v>0</v>
      </c>
      <c r="U18" s="25" t="str">
        <f t="shared" si="4"/>
        <v>0</v>
      </c>
      <c r="V18" s="33" t="str">
        <f t="shared" si="5"/>
        <v>#DIV/0!</v>
      </c>
      <c r="W18" s="33" t="str">
        <f t="shared" si="6"/>
        <v>0.00</v>
      </c>
      <c r="X18" s="33" t="str">
        <f t="shared" si="7"/>
        <v>0.00</v>
      </c>
      <c r="Y18" s="34" t="str">
        <f t="shared" si="8"/>
        <v>F</v>
      </c>
      <c r="Z18" s="35" t="str">
        <f t="shared" si="9"/>
        <v>8</v>
      </c>
      <c r="AA18" s="78"/>
      <c r="AB18" s="44"/>
      <c r="AC18" s="38"/>
      <c r="AD18" s="27"/>
      <c r="AE18" s="27"/>
      <c r="AF18" s="27"/>
      <c r="AG18" s="27"/>
      <c r="AH18" s="27"/>
      <c r="AI18" s="27"/>
      <c r="AJ18" s="28"/>
      <c r="AK18" s="81"/>
      <c r="AL18" s="29" t="str">
        <f t="shared" ref="AL18:AS18" si="49">IF(AC18&gt;100,"False",IF(AC18&gt;79,5,IF(AC18&gt;69,4,IF(AC18&gt;59,3.5,IF(AC18&gt;49,3,IF(AC18&gt;39,2,IF(AC18&gt;32,1,0)))))))</f>
        <v>0</v>
      </c>
      <c r="AM18" s="27" t="str">
        <f t="shared" si="49"/>
        <v>0</v>
      </c>
      <c r="AN18" s="27" t="str">
        <f t="shared" si="49"/>
        <v>0</v>
      </c>
      <c r="AO18" s="27" t="str">
        <f t="shared" si="49"/>
        <v>0</v>
      </c>
      <c r="AP18" s="27" t="str">
        <f t="shared" si="49"/>
        <v>0</v>
      </c>
      <c r="AQ18" s="27" t="str">
        <f t="shared" si="49"/>
        <v>0</v>
      </c>
      <c r="AR18" s="27" t="str">
        <f t="shared" si="49"/>
        <v>0</v>
      </c>
      <c r="AS18" s="26" t="str">
        <f t="shared" si="49"/>
        <v>0</v>
      </c>
      <c r="AT18" s="25" t="str">
        <f t="shared" si="11"/>
        <v>0</v>
      </c>
      <c r="AU18" s="33" t="str">
        <f t="shared" si="12"/>
        <v>#DIV/0!</v>
      </c>
      <c r="AV18" s="76" t="str">
        <f t="shared" si="13"/>
        <v>0.00</v>
      </c>
      <c r="AW18" s="76" t="str">
        <f t="shared" si="14"/>
        <v>0.00</v>
      </c>
      <c r="AX18" s="34" t="str">
        <f t="shared" si="15"/>
        <v>F</v>
      </c>
      <c r="AY18" s="35" t="str">
        <f t="shared" si="16"/>
        <v>8</v>
      </c>
      <c r="AZ18" s="40"/>
      <c r="BA18" s="41" t="str">
        <f t="shared" si="17"/>
        <v>0</v>
      </c>
      <c r="BB18" s="42" t="str">
        <f t="shared" si="18"/>
        <v>0.00</v>
      </c>
      <c r="BC18" s="80" t="str">
        <f t="shared" si="19"/>
        <v>16</v>
      </c>
    </row>
    <row r="19" ht="18.75" customHeight="1">
      <c r="A19" s="25"/>
      <c r="B19" s="27"/>
      <c r="C19" s="26">
        <v>18.0</v>
      </c>
      <c r="D19" s="28"/>
      <c r="E19" s="29"/>
      <c r="F19" s="27"/>
      <c r="G19" s="27"/>
      <c r="H19" s="27"/>
      <c r="I19" s="27"/>
      <c r="J19" s="27"/>
      <c r="K19" s="27"/>
      <c r="L19" s="27"/>
      <c r="M19" s="27" t="str">
        <f t="shared" ref="M19:T19" si="50">IF(E19&gt;100,"False",IF(E19&gt;79,5,IF(E19&gt;69,4,IF(E19&gt;59,3.5,IF(E19&gt;49,3,IF(E19&gt;39,2,IF(E19&gt;32,1,0)))))))</f>
        <v>0</v>
      </c>
      <c r="N19" s="27" t="str">
        <f t="shared" si="50"/>
        <v>0</v>
      </c>
      <c r="O19" s="27" t="str">
        <f t="shared" si="50"/>
        <v>0</v>
      </c>
      <c r="P19" s="27" t="str">
        <f t="shared" si="50"/>
        <v>0</v>
      </c>
      <c r="Q19" s="27" t="str">
        <f t="shared" si="50"/>
        <v>0</v>
      </c>
      <c r="R19" s="27" t="str">
        <f t="shared" si="50"/>
        <v>0</v>
      </c>
      <c r="S19" s="27" t="str">
        <f t="shared" si="50"/>
        <v>0</v>
      </c>
      <c r="T19" s="26" t="str">
        <f t="shared" si="50"/>
        <v>0</v>
      </c>
      <c r="U19" s="25" t="str">
        <f t="shared" si="4"/>
        <v>0</v>
      </c>
      <c r="V19" s="33" t="str">
        <f t="shared" si="5"/>
        <v>#DIV/0!</v>
      </c>
      <c r="W19" s="33" t="str">
        <f t="shared" si="6"/>
        <v>0.00</v>
      </c>
      <c r="X19" s="33" t="str">
        <f t="shared" si="7"/>
        <v>0.00</v>
      </c>
      <c r="Y19" s="34" t="str">
        <f t="shared" si="8"/>
        <v>F</v>
      </c>
      <c r="Z19" s="35" t="str">
        <f t="shared" si="9"/>
        <v>8</v>
      </c>
      <c r="AA19" s="78"/>
      <c r="AB19" s="44"/>
      <c r="AC19" s="38"/>
      <c r="AD19" s="27"/>
      <c r="AE19" s="27"/>
      <c r="AF19" s="27"/>
      <c r="AG19" s="27"/>
      <c r="AH19" s="27"/>
      <c r="AI19" s="27"/>
      <c r="AJ19" s="28"/>
      <c r="AK19" s="81"/>
      <c r="AL19" s="29" t="str">
        <f t="shared" ref="AL19:AS19" si="51">IF(AC19&gt;100,"False",IF(AC19&gt;79,5,IF(AC19&gt;69,4,IF(AC19&gt;59,3.5,IF(AC19&gt;49,3,IF(AC19&gt;39,2,IF(AC19&gt;32,1,0)))))))</f>
        <v>0</v>
      </c>
      <c r="AM19" s="27" t="str">
        <f t="shared" si="51"/>
        <v>0</v>
      </c>
      <c r="AN19" s="27" t="str">
        <f t="shared" si="51"/>
        <v>0</v>
      </c>
      <c r="AO19" s="27" t="str">
        <f t="shared" si="51"/>
        <v>0</v>
      </c>
      <c r="AP19" s="27" t="str">
        <f t="shared" si="51"/>
        <v>0</v>
      </c>
      <c r="AQ19" s="27" t="str">
        <f t="shared" si="51"/>
        <v>0</v>
      </c>
      <c r="AR19" s="27" t="str">
        <f t="shared" si="51"/>
        <v>0</v>
      </c>
      <c r="AS19" s="26" t="str">
        <f t="shared" si="51"/>
        <v>0</v>
      </c>
      <c r="AT19" s="25" t="str">
        <f t="shared" si="11"/>
        <v>0</v>
      </c>
      <c r="AU19" s="33" t="str">
        <f t="shared" si="12"/>
        <v>#DIV/0!</v>
      </c>
      <c r="AV19" s="76" t="str">
        <f t="shared" si="13"/>
        <v>0.00</v>
      </c>
      <c r="AW19" s="76" t="str">
        <f t="shared" si="14"/>
        <v>0.00</v>
      </c>
      <c r="AX19" s="34" t="str">
        <f t="shared" si="15"/>
        <v>F</v>
      </c>
      <c r="AY19" s="35" t="str">
        <f t="shared" si="16"/>
        <v>8</v>
      </c>
      <c r="AZ19" s="40"/>
      <c r="BA19" s="41" t="str">
        <f t="shared" si="17"/>
        <v>0</v>
      </c>
      <c r="BB19" s="42" t="str">
        <f t="shared" si="18"/>
        <v>0.00</v>
      </c>
      <c r="BC19" s="80" t="str">
        <f t="shared" si="19"/>
        <v>16</v>
      </c>
    </row>
    <row r="20" ht="18.75" customHeight="1">
      <c r="A20" s="25"/>
      <c r="B20" s="27"/>
      <c r="C20" s="26">
        <v>19.0</v>
      </c>
      <c r="D20" s="28"/>
      <c r="E20" s="29"/>
      <c r="F20" s="27"/>
      <c r="G20" s="27"/>
      <c r="H20" s="27"/>
      <c r="I20" s="27"/>
      <c r="J20" s="27"/>
      <c r="K20" s="27"/>
      <c r="L20" s="27"/>
      <c r="M20" s="27" t="str">
        <f t="shared" ref="M20:T20" si="52">IF(E20&gt;100,"False",IF(E20&gt;79,5,IF(E20&gt;69,4,IF(E20&gt;59,3.5,IF(E20&gt;49,3,IF(E20&gt;39,2,IF(E20&gt;32,1,0)))))))</f>
        <v>0</v>
      </c>
      <c r="N20" s="27" t="str">
        <f t="shared" si="52"/>
        <v>0</v>
      </c>
      <c r="O20" s="27" t="str">
        <f t="shared" si="52"/>
        <v>0</v>
      </c>
      <c r="P20" s="27" t="str">
        <f t="shared" si="52"/>
        <v>0</v>
      </c>
      <c r="Q20" s="27" t="str">
        <f t="shared" si="52"/>
        <v>0</v>
      </c>
      <c r="R20" s="27" t="str">
        <f t="shared" si="52"/>
        <v>0</v>
      </c>
      <c r="S20" s="27" t="str">
        <f t="shared" si="52"/>
        <v>0</v>
      </c>
      <c r="T20" s="26" t="str">
        <f t="shared" si="52"/>
        <v>0</v>
      </c>
      <c r="U20" s="25" t="str">
        <f t="shared" si="4"/>
        <v>0</v>
      </c>
      <c r="V20" s="33" t="str">
        <f t="shared" si="5"/>
        <v>#DIV/0!</v>
      </c>
      <c r="W20" s="33" t="str">
        <f t="shared" si="6"/>
        <v>0.00</v>
      </c>
      <c r="X20" s="33" t="str">
        <f t="shared" si="7"/>
        <v>0.00</v>
      </c>
      <c r="Y20" s="34" t="str">
        <f t="shared" si="8"/>
        <v>F</v>
      </c>
      <c r="Z20" s="35" t="str">
        <f t="shared" si="9"/>
        <v>8</v>
      </c>
      <c r="AA20" s="78"/>
      <c r="AB20" s="44"/>
      <c r="AC20" s="38"/>
      <c r="AD20" s="27"/>
      <c r="AE20" s="27"/>
      <c r="AF20" s="27"/>
      <c r="AG20" s="27"/>
      <c r="AH20" s="27"/>
      <c r="AI20" s="27"/>
      <c r="AJ20" s="28"/>
      <c r="AK20" s="81"/>
      <c r="AL20" s="29" t="str">
        <f t="shared" ref="AL20:AS20" si="53">IF(AC20&gt;100,"False",IF(AC20&gt;79,5,IF(AC20&gt;69,4,IF(AC20&gt;59,3.5,IF(AC20&gt;49,3,IF(AC20&gt;39,2,IF(AC20&gt;32,1,0)))))))</f>
        <v>0</v>
      </c>
      <c r="AM20" s="27" t="str">
        <f t="shared" si="53"/>
        <v>0</v>
      </c>
      <c r="AN20" s="27" t="str">
        <f t="shared" si="53"/>
        <v>0</v>
      </c>
      <c r="AO20" s="27" t="str">
        <f t="shared" si="53"/>
        <v>0</v>
      </c>
      <c r="AP20" s="27" t="str">
        <f t="shared" si="53"/>
        <v>0</v>
      </c>
      <c r="AQ20" s="27" t="str">
        <f t="shared" si="53"/>
        <v>0</v>
      </c>
      <c r="AR20" s="27" t="str">
        <f t="shared" si="53"/>
        <v>0</v>
      </c>
      <c r="AS20" s="26" t="str">
        <f t="shared" si="53"/>
        <v>0</v>
      </c>
      <c r="AT20" s="25" t="str">
        <f t="shared" si="11"/>
        <v>0</v>
      </c>
      <c r="AU20" s="33" t="str">
        <f t="shared" si="12"/>
        <v>#DIV/0!</v>
      </c>
      <c r="AV20" s="76" t="str">
        <f t="shared" si="13"/>
        <v>0.00</v>
      </c>
      <c r="AW20" s="76" t="str">
        <f t="shared" si="14"/>
        <v>0.00</v>
      </c>
      <c r="AX20" s="34" t="str">
        <f t="shared" si="15"/>
        <v>F</v>
      </c>
      <c r="AY20" s="35" t="str">
        <f t="shared" si="16"/>
        <v>8</v>
      </c>
      <c r="AZ20" s="40"/>
      <c r="BA20" s="41" t="str">
        <f t="shared" si="17"/>
        <v>0</v>
      </c>
      <c r="BB20" s="42" t="str">
        <f t="shared" si="18"/>
        <v>0.00</v>
      </c>
      <c r="BC20" s="80" t="str">
        <f t="shared" si="19"/>
        <v>16</v>
      </c>
    </row>
    <row r="21" ht="18.75" customHeight="1">
      <c r="A21" s="25"/>
      <c r="B21" s="27"/>
      <c r="C21" s="26">
        <v>20.0</v>
      </c>
      <c r="D21" s="28"/>
      <c r="E21" s="29"/>
      <c r="F21" s="27"/>
      <c r="G21" s="27"/>
      <c r="H21" s="27"/>
      <c r="I21" s="27"/>
      <c r="J21" s="27"/>
      <c r="K21" s="27"/>
      <c r="L21" s="27"/>
      <c r="M21" s="27" t="str">
        <f t="shared" ref="M21:T21" si="54">IF(E21&gt;100,"False",IF(E21&gt;79,5,IF(E21&gt;69,4,IF(E21&gt;59,3.5,IF(E21&gt;49,3,IF(E21&gt;39,2,IF(E21&gt;32,1,0)))))))</f>
        <v>0</v>
      </c>
      <c r="N21" s="27" t="str">
        <f t="shared" si="54"/>
        <v>0</v>
      </c>
      <c r="O21" s="27" t="str">
        <f t="shared" si="54"/>
        <v>0</v>
      </c>
      <c r="P21" s="27" t="str">
        <f t="shared" si="54"/>
        <v>0</v>
      </c>
      <c r="Q21" s="27" t="str">
        <f t="shared" si="54"/>
        <v>0</v>
      </c>
      <c r="R21" s="27" t="str">
        <f t="shared" si="54"/>
        <v>0</v>
      </c>
      <c r="S21" s="27" t="str">
        <f t="shared" si="54"/>
        <v>0</v>
      </c>
      <c r="T21" s="26" t="str">
        <f t="shared" si="54"/>
        <v>0</v>
      </c>
      <c r="U21" s="25" t="str">
        <f t="shared" si="4"/>
        <v>0</v>
      </c>
      <c r="V21" s="33" t="str">
        <f t="shared" si="5"/>
        <v>#DIV/0!</v>
      </c>
      <c r="W21" s="33" t="str">
        <f t="shared" si="6"/>
        <v>0.00</v>
      </c>
      <c r="X21" s="33" t="str">
        <f t="shared" si="7"/>
        <v>0.00</v>
      </c>
      <c r="Y21" s="34" t="str">
        <f t="shared" si="8"/>
        <v>F</v>
      </c>
      <c r="Z21" s="35" t="str">
        <f t="shared" si="9"/>
        <v>8</v>
      </c>
      <c r="AA21" s="78"/>
      <c r="AB21" s="44"/>
      <c r="AC21" s="38"/>
      <c r="AD21" s="27"/>
      <c r="AE21" s="27"/>
      <c r="AF21" s="27"/>
      <c r="AG21" s="27"/>
      <c r="AH21" s="27"/>
      <c r="AI21" s="27"/>
      <c r="AJ21" s="28"/>
      <c r="AK21" s="81"/>
      <c r="AL21" s="29" t="str">
        <f t="shared" ref="AL21:AS21" si="55">IF(AC21&gt;100,"False",IF(AC21&gt;79,5,IF(AC21&gt;69,4,IF(AC21&gt;59,3.5,IF(AC21&gt;49,3,IF(AC21&gt;39,2,IF(AC21&gt;32,1,0)))))))</f>
        <v>0</v>
      </c>
      <c r="AM21" s="27" t="str">
        <f t="shared" si="55"/>
        <v>0</v>
      </c>
      <c r="AN21" s="27" t="str">
        <f t="shared" si="55"/>
        <v>0</v>
      </c>
      <c r="AO21" s="27" t="str">
        <f t="shared" si="55"/>
        <v>0</v>
      </c>
      <c r="AP21" s="27" t="str">
        <f t="shared" si="55"/>
        <v>0</v>
      </c>
      <c r="AQ21" s="27" t="str">
        <f t="shared" si="55"/>
        <v>0</v>
      </c>
      <c r="AR21" s="27" t="str">
        <f t="shared" si="55"/>
        <v>0</v>
      </c>
      <c r="AS21" s="26" t="str">
        <f t="shared" si="55"/>
        <v>0</v>
      </c>
      <c r="AT21" s="25" t="str">
        <f t="shared" si="11"/>
        <v>0</v>
      </c>
      <c r="AU21" s="33" t="str">
        <f t="shared" si="12"/>
        <v>#DIV/0!</v>
      </c>
      <c r="AV21" s="76" t="str">
        <f t="shared" si="13"/>
        <v>0.00</v>
      </c>
      <c r="AW21" s="76" t="str">
        <f t="shared" si="14"/>
        <v>0.00</v>
      </c>
      <c r="AX21" s="34" t="str">
        <f t="shared" si="15"/>
        <v>F</v>
      </c>
      <c r="AY21" s="35" t="str">
        <f t="shared" si="16"/>
        <v>8</v>
      </c>
      <c r="AZ21" s="40"/>
      <c r="BA21" s="41" t="str">
        <f t="shared" si="17"/>
        <v>0</v>
      </c>
      <c r="BB21" s="42" t="str">
        <f t="shared" si="18"/>
        <v>0.00</v>
      </c>
      <c r="BC21" s="80" t="str">
        <f t="shared" si="19"/>
        <v>16</v>
      </c>
    </row>
    <row r="22" ht="18.75" customHeight="1">
      <c r="A22" s="25"/>
      <c r="B22" s="27"/>
      <c r="C22" s="26">
        <v>21.0</v>
      </c>
      <c r="D22" s="28"/>
      <c r="E22" s="29"/>
      <c r="F22" s="27"/>
      <c r="G22" s="27"/>
      <c r="H22" s="27"/>
      <c r="I22" s="27"/>
      <c r="J22" s="27"/>
      <c r="K22" s="27"/>
      <c r="L22" s="27"/>
      <c r="M22" s="27" t="str">
        <f t="shared" ref="M22:T22" si="56">IF(E22&gt;100,"False",IF(E22&gt;79,5,IF(E22&gt;69,4,IF(E22&gt;59,3.5,IF(E22&gt;49,3,IF(E22&gt;39,2,IF(E22&gt;32,1,0)))))))</f>
        <v>0</v>
      </c>
      <c r="N22" s="27" t="str">
        <f t="shared" si="56"/>
        <v>0</v>
      </c>
      <c r="O22" s="27" t="str">
        <f t="shared" si="56"/>
        <v>0</v>
      </c>
      <c r="P22" s="27" t="str">
        <f t="shared" si="56"/>
        <v>0</v>
      </c>
      <c r="Q22" s="27" t="str">
        <f t="shared" si="56"/>
        <v>0</v>
      </c>
      <c r="R22" s="27" t="str">
        <f t="shared" si="56"/>
        <v>0</v>
      </c>
      <c r="S22" s="27" t="str">
        <f t="shared" si="56"/>
        <v>0</v>
      </c>
      <c r="T22" s="26" t="str">
        <f t="shared" si="56"/>
        <v>0</v>
      </c>
      <c r="U22" s="25" t="str">
        <f t="shared" si="4"/>
        <v>0</v>
      </c>
      <c r="V22" s="33" t="str">
        <f t="shared" si="5"/>
        <v>#DIV/0!</v>
      </c>
      <c r="W22" s="33" t="str">
        <f t="shared" si="6"/>
        <v>0.00</v>
      </c>
      <c r="X22" s="33" t="str">
        <f t="shared" si="7"/>
        <v>0.00</v>
      </c>
      <c r="Y22" s="34" t="str">
        <f t="shared" si="8"/>
        <v>F</v>
      </c>
      <c r="Z22" s="35" t="str">
        <f t="shared" si="9"/>
        <v>8</v>
      </c>
      <c r="AA22" s="78"/>
      <c r="AB22" s="44"/>
      <c r="AC22" s="38"/>
      <c r="AD22" s="27"/>
      <c r="AE22" s="27"/>
      <c r="AF22" s="27"/>
      <c r="AG22" s="27"/>
      <c r="AH22" s="27"/>
      <c r="AI22" s="27"/>
      <c r="AJ22" s="28"/>
      <c r="AK22" s="81"/>
      <c r="AL22" s="29" t="str">
        <f t="shared" ref="AL22:AS22" si="57">IF(AC22&gt;100,"False",IF(AC22&gt;79,5,IF(AC22&gt;69,4,IF(AC22&gt;59,3.5,IF(AC22&gt;49,3,IF(AC22&gt;39,2,IF(AC22&gt;32,1,0)))))))</f>
        <v>0</v>
      </c>
      <c r="AM22" s="27" t="str">
        <f t="shared" si="57"/>
        <v>0</v>
      </c>
      <c r="AN22" s="27" t="str">
        <f t="shared" si="57"/>
        <v>0</v>
      </c>
      <c r="AO22" s="27" t="str">
        <f t="shared" si="57"/>
        <v>0</v>
      </c>
      <c r="AP22" s="27" t="str">
        <f t="shared" si="57"/>
        <v>0</v>
      </c>
      <c r="AQ22" s="27" t="str">
        <f t="shared" si="57"/>
        <v>0</v>
      </c>
      <c r="AR22" s="27" t="str">
        <f t="shared" si="57"/>
        <v>0</v>
      </c>
      <c r="AS22" s="26" t="str">
        <f t="shared" si="57"/>
        <v>0</v>
      </c>
      <c r="AT22" s="25" t="str">
        <f t="shared" si="11"/>
        <v>0</v>
      </c>
      <c r="AU22" s="33" t="str">
        <f t="shared" si="12"/>
        <v>#DIV/0!</v>
      </c>
      <c r="AV22" s="76" t="str">
        <f t="shared" si="13"/>
        <v>0.00</v>
      </c>
      <c r="AW22" s="76" t="str">
        <f t="shared" si="14"/>
        <v>0.00</v>
      </c>
      <c r="AX22" s="34" t="str">
        <f t="shared" si="15"/>
        <v>F</v>
      </c>
      <c r="AY22" s="35" t="str">
        <f t="shared" si="16"/>
        <v>8</v>
      </c>
      <c r="AZ22" s="40"/>
      <c r="BA22" s="41" t="str">
        <f t="shared" si="17"/>
        <v>0</v>
      </c>
      <c r="BB22" s="42" t="str">
        <f t="shared" si="18"/>
        <v>0.00</v>
      </c>
      <c r="BC22" s="80" t="str">
        <f t="shared" si="19"/>
        <v>16</v>
      </c>
    </row>
    <row r="23" ht="18.75" customHeight="1">
      <c r="A23" s="25"/>
      <c r="B23" s="27"/>
      <c r="C23" s="26">
        <v>22.0</v>
      </c>
      <c r="D23" s="28"/>
      <c r="E23" s="29"/>
      <c r="F23" s="27"/>
      <c r="G23" s="27"/>
      <c r="H23" s="27"/>
      <c r="I23" s="27"/>
      <c r="J23" s="27"/>
      <c r="K23" s="27"/>
      <c r="L23" s="27"/>
      <c r="M23" s="27" t="str">
        <f t="shared" ref="M23:T23" si="58">IF(E23&gt;100,"False",IF(E23&gt;79,5,IF(E23&gt;69,4,IF(E23&gt;59,3.5,IF(E23&gt;49,3,IF(E23&gt;39,2,IF(E23&gt;32,1,0)))))))</f>
        <v>0</v>
      </c>
      <c r="N23" s="27" t="str">
        <f t="shared" si="58"/>
        <v>0</v>
      </c>
      <c r="O23" s="27" t="str">
        <f t="shared" si="58"/>
        <v>0</v>
      </c>
      <c r="P23" s="27" t="str">
        <f t="shared" si="58"/>
        <v>0</v>
      </c>
      <c r="Q23" s="27" t="str">
        <f t="shared" si="58"/>
        <v>0</v>
      </c>
      <c r="R23" s="27" t="str">
        <f t="shared" si="58"/>
        <v>0</v>
      </c>
      <c r="S23" s="27" t="str">
        <f t="shared" si="58"/>
        <v>0</v>
      </c>
      <c r="T23" s="26" t="str">
        <f t="shared" si="58"/>
        <v>0</v>
      </c>
      <c r="U23" s="25" t="str">
        <f t="shared" si="4"/>
        <v>0</v>
      </c>
      <c r="V23" s="33" t="str">
        <f t="shared" si="5"/>
        <v>#DIV/0!</v>
      </c>
      <c r="W23" s="33" t="str">
        <f t="shared" si="6"/>
        <v>0.00</v>
      </c>
      <c r="X23" s="33" t="str">
        <f t="shared" si="7"/>
        <v>0.00</v>
      </c>
      <c r="Y23" s="34" t="str">
        <f t="shared" si="8"/>
        <v>F</v>
      </c>
      <c r="Z23" s="35" t="str">
        <f t="shared" si="9"/>
        <v>8</v>
      </c>
      <c r="AA23" s="78"/>
      <c r="AB23" s="44"/>
      <c r="AC23" s="38"/>
      <c r="AD23" s="27"/>
      <c r="AE23" s="27"/>
      <c r="AF23" s="27"/>
      <c r="AG23" s="27"/>
      <c r="AH23" s="27"/>
      <c r="AI23" s="27"/>
      <c r="AJ23" s="28"/>
      <c r="AK23" s="81"/>
      <c r="AL23" s="29" t="str">
        <f t="shared" ref="AL23:AS23" si="59">IF(AC23&gt;100,"False",IF(AC23&gt;79,5,IF(AC23&gt;69,4,IF(AC23&gt;59,3.5,IF(AC23&gt;49,3,IF(AC23&gt;39,2,IF(AC23&gt;32,1,0)))))))</f>
        <v>0</v>
      </c>
      <c r="AM23" s="27" t="str">
        <f t="shared" si="59"/>
        <v>0</v>
      </c>
      <c r="AN23" s="27" t="str">
        <f t="shared" si="59"/>
        <v>0</v>
      </c>
      <c r="AO23" s="27" t="str">
        <f t="shared" si="59"/>
        <v>0</v>
      </c>
      <c r="AP23" s="27" t="str">
        <f t="shared" si="59"/>
        <v>0</v>
      </c>
      <c r="AQ23" s="27" t="str">
        <f t="shared" si="59"/>
        <v>0</v>
      </c>
      <c r="AR23" s="27" t="str">
        <f t="shared" si="59"/>
        <v>0</v>
      </c>
      <c r="AS23" s="26" t="str">
        <f t="shared" si="59"/>
        <v>0</v>
      </c>
      <c r="AT23" s="25" t="str">
        <f t="shared" si="11"/>
        <v>0</v>
      </c>
      <c r="AU23" s="33" t="str">
        <f t="shared" si="12"/>
        <v>#DIV/0!</v>
      </c>
      <c r="AV23" s="76" t="str">
        <f t="shared" si="13"/>
        <v>0.00</v>
      </c>
      <c r="AW23" s="76" t="str">
        <f t="shared" si="14"/>
        <v>0.00</v>
      </c>
      <c r="AX23" s="34" t="str">
        <f t="shared" si="15"/>
        <v>F</v>
      </c>
      <c r="AY23" s="35" t="str">
        <f t="shared" si="16"/>
        <v>8</v>
      </c>
      <c r="AZ23" s="40"/>
      <c r="BA23" s="41" t="str">
        <f t="shared" si="17"/>
        <v>0</v>
      </c>
      <c r="BB23" s="42" t="str">
        <f t="shared" si="18"/>
        <v>0.00</v>
      </c>
      <c r="BC23" s="80" t="str">
        <f t="shared" si="19"/>
        <v>16</v>
      </c>
    </row>
    <row r="24" ht="18.75" customHeight="1">
      <c r="A24" s="25"/>
      <c r="B24" s="27"/>
      <c r="C24" s="26">
        <v>23.0</v>
      </c>
      <c r="D24" s="28"/>
      <c r="E24" s="29"/>
      <c r="F24" s="27"/>
      <c r="G24" s="27"/>
      <c r="H24" s="27"/>
      <c r="I24" s="27"/>
      <c r="J24" s="27"/>
      <c r="K24" s="27"/>
      <c r="L24" s="27"/>
      <c r="M24" s="27" t="str">
        <f t="shared" ref="M24:T24" si="60">IF(E24&gt;100,"False",IF(E24&gt;79,5,IF(E24&gt;69,4,IF(E24&gt;59,3.5,IF(E24&gt;49,3,IF(E24&gt;39,2,IF(E24&gt;32,1,0)))))))</f>
        <v>0</v>
      </c>
      <c r="N24" s="27" t="str">
        <f t="shared" si="60"/>
        <v>0</v>
      </c>
      <c r="O24" s="27" t="str">
        <f t="shared" si="60"/>
        <v>0</v>
      </c>
      <c r="P24" s="27" t="str">
        <f t="shared" si="60"/>
        <v>0</v>
      </c>
      <c r="Q24" s="27" t="str">
        <f t="shared" si="60"/>
        <v>0</v>
      </c>
      <c r="R24" s="27" t="str">
        <f t="shared" si="60"/>
        <v>0</v>
      </c>
      <c r="S24" s="27" t="str">
        <f t="shared" si="60"/>
        <v>0</v>
      </c>
      <c r="T24" s="26" t="str">
        <f t="shared" si="60"/>
        <v>0</v>
      </c>
      <c r="U24" s="25" t="str">
        <f t="shared" si="4"/>
        <v>0</v>
      </c>
      <c r="V24" s="33" t="str">
        <f t="shared" si="5"/>
        <v>#DIV/0!</v>
      </c>
      <c r="W24" s="33" t="str">
        <f t="shared" si="6"/>
        <v>0.00</v>
      </c>
      <c r="X24" s="33" t="str">
        <f t="shared" si="7"/>
        <v>0.00</v>
      </c>
      <c r="Y24" s="34" t="str">
        <f t="shared" si="8"/>
        <v>F</v>
      </c>
      <c r="Z24" s="35" t="str">
        <f t="shared" si="9"/>
        <v>8</v>
      </c>
      <c r="AA24" s="78"/>
      <c r="AB24" s="44"/>
      <c r="AC24" s="38"/>
      <c r="AD24" s="27"/>
      <c r="AE24" s="27"/>
      <c r="AF24" s="27"/>
      <c r="AG24" s="27"/>
      <c r="AH24" s="27"/>
      <c r="AI24" s="27"/>
      <c r="AJ24" s="28"/>
      <c r="AK24" s="81"/>
      <c r="AL24" s="29" t="str">
        <f t="shared" ref="AL24:AS24" si="61">IF(AC24&gt;100,"False",IF(AC24&gt;79,5,IF(AC24&gt;69,4,IF(AC24&gt;59,3.5,IF(AC24&gt;49,3,IF(AC24&gt;39,2,IF(AC24&gt;32,1,0)))))))</f>
        <v>0</v>
      </c>
      <c r="AM24" s="27" t="str">
        <f t="shared" si="61"/>
        <v>0</v>
      </c>
      <c r="AN24" s="27" t="str">
        <f t="shared" si="61"/>
        <v>0</v>
      </c>
      <c r="AO24" s="27" t="str">
        <f t="shared" si="61"/>
        <v>0</v>
      </c>
      <c r="AP24" s="27" t="str">
        <f t="shared" si="61"/>
        <v>0</v>
      </c>
      <c r="AQ24" s="27" t="str">
        <f t="shared" si="61"/>
        <v>0</v>
      </c>
      <c r="AR24" s="27" t="str">
        <f t="shared" si="61"/>
        <v>0</v>
      </c>
      <c r="AS24" s="26" t="str">
        <f t="shared" si="61"/>
        <v>0</v>
      </c>
      <c r="AT24" s="25" t="str">
        <f t="shared" si="11"/>
        <v>0</v>
      </c>
      <c r="AU24" s="33" t="str">
        <f t="shared" si="12"/>
        <v>#DIV/0!</v>
      </c>
      <c r="AV24" s="76" t="str">
        <f t="shared" si="13"/>
        <v>0.00</v>
      </c>
      <c r="AW24" s="76" t="str">
        <f t="shared" si="14"/>
        <v>0.00</v>
      </c>
      <c r="AX24" s="34" t="str">
        <f t="shared" si="15"/>
        <v>F</v>
      </c>
      <c r="AY24" s="35" t="str">
        <f t="shared" si="16"/>
        <v>8</v>
      </c>
      <c r="AZ24" s="40"/>
      <c r="BA24" s="41" t="str">
        <f t="shared" si="17"/>
        <v>0</v>
      </c>
      <c r="BB24" s="42" t="str">
        <f t="shared" si="18"/>
        <v>0.00</v>
      </c>
      <c r="BC24" s="80" t="str">
        <f t="shared" si="19"/>
        <v>16</v>
      </c>
    </row>
    <row r="25" ht="18.75" customHeight="1">
      <c r="A25" s="25"/>
      <c r="B25" s="27"/>
      <c r="C25" s="26">
        <v>24.0</v>
      </c>
      <c r="D25" s="28"/>
      <c r="E25" s="29"/>
      <c r="F25" s="27"/>
      <c r="G25" s="27"/>
      <c r="H25" s="27"/>
      <c r="I25" s="27"/>
      <c r="J25" s="27"/>
      <c r="K25" s="27"/>
      <c r="L25" s="27"/>
      <c r="M25" s="27" t="str">
        <f t="shared" ref="M25:T25" si="62">IF(E25&gt;100,"False",IF(E25&gt;79,5,IF(E25&gt;69,4,IF(E25&gt;59,3.5,IF(E25&gt;49,3,IF(E25&gt;39,2,IF(E25&gt;32,1,0)))))))</f>
        <v>0</v>
      </c>
      <c r="N25" s="27" t="str">
        <f t="shared" si="62"/>
        <v>0</v>
      </c>
      <c r="O25" s="27" t="str">
        <f t="shared" si="62"/>
        <v>0</v>
      </c>
      <c r="P25" s="27" t="str">
        <f t="shared" si="62"/>
        <v>0</v>
      </c>
      <c r="Q25" s="27" t="str">
        <f t="shared" si="62"/>
        <v>0</v>
      </c>
      <c r="R25" s="27" t="str">
        <f t="shared" si="62"/>
        <v>0</v>
      </c>
      <c r="S25" s="27" t="str">
        <f t="shared" si="62"/>
        <v>0</v>
      </c>
      <c r="T25" s="26" t="str">
        <f t="shared" si="62"/>
        <v>0</v>
      </c>
      <c r="U25" s="25" t="str">
        <f t="shared" si="4"/>
        <v>0</v>
      </c>
      <c r="V25" s="33" t="str">
        <f t="shared" si="5"/>
        <v>#DIV/0!</v>
      </c>
      <c r="W25" s="33" t="str">
        <f t="shared" si="6"/>
        <v>0.00</v>
      </c>
      <c r="X25" s="33" t="str">
        <f t="shared" si="7"/>
        <v>0.00</v>
      </c>
      <c r="Y25" s="34" t="str">
        <f t="shared" si="8"/>
        <v>F</v>
      </c>
      <c r="Z25" s="35" t="str">
        <f t="shared" si="9"/>
        <v>8</v>
      </c>
      <c r="AA25" s="78"/>
      <c r="AB25" s="44"/>
      <c r="AC25" s="38"/>
      <c r="AD25" s="27"/>
      <c r="AE25" s="27"/>
      <c r="AF25" s="27"/>
      <c r="AG25" s="27"/>
      <c r="AH25" s="27"/>
      <c r="AI25" s="27"/>
      <c r="AJ25" s="28"/>
      <c r="AK25" s="81"/>
      <c r="AL25" s="29" t="str">
        <f t="shared" ref="AL25:AS25" si="63">IF(AC25&gt;100,"False",IF(AC25&gt;79,5,IF(AC25&gt;69,4,IF(AC25&gt;59,3.5,IF(AC25&gt;49,3,IF(AC25&gt;39,2,IF(AC25&gt;32,1,0)))))))</f>
        <v>0</v>
      </c>
      <c r="AM25" s="27" t="str">
        <f t="shared" si="63"/>
        <v>0</v>
      </c>
      <c r="AN25" s="27" t="str">
        <f t="shared" si="63"/>
        <v>0</v>
      </c>
      <c r="AO25" s="27" t="str">
        <f t="shared" si="63"/>
        <v>0</v>
      </c>
      <c r="AP25" s="27" t="str">
        <f t="shared" si="63"/>
        <v>0</v>
      </c>
      <c r="AQ25" s="27" t="str">
        <f t="shared" si="63"/>
        <v>0</v>
      </c>
      <c r="AR25" s="27" t="str">
        <f t="shared" si="63"/>
        <v>0</v>
      </c>
      <c r="AS25" s="26" t="str">
        <f t="shared" si="63"/>
        <v>0</v>
      </c>
      <c r="AT25" s="25" t="str">
        <f t="shared" si="11"/>
        <v>0</v>
      </c>
      <c r="AU25" s="33" t="str">
        <f t="shared" si="12"/>
        <v>#DIV/0!</v>
      </c>
      <c r="AV25" s="76" t="str">
        <f t="shared" si="13"/>
        <v>0.00</v>
      </c>
      <c r="AW25" s="76" t="str">
        <f t="shared" si="14"/>
        <v>0.00</v>
      </c>
      <c r="AX25" s="34" t="str">
        <f t="shared" si="15"/>
        <v>F</v>
      </c>
      <c r="AY25" s="35" t="str">
        <f t="shared" si="16"/>
        <v>8</v>
      </c>
      <c r="AZ25" s="40"/>
      <c r="BA25" s="41" t="str">
        <f t="shared" si="17"/>
        <v>0</v>
      </c>
      <c r="BB25" s="42" t="str">
        <f t="shared" si="18"/>
        <v>0.00</v>
      </c>
      <c r="BC25" s="80" t="str">
        <f t="shared" si="19"/>
        <v>16</v>
      </c>
    </row>
    <row r="26" ht="18.75" customHeight="1">
      <c r="A26" s="25"/>
      <c r="B26" s="27"/>
      <c r="C26" s="26">
        <v>25.0</v>
      </c>
      <c r="D26" s="28"/>
      <c r="E26" s="29"/>
      <c r="F26" s="27"/>
      <c r="G26" s="27"/>
      <c r="H26" s="27"/>
      <c r="I26" s="27"/>
      <c r="J26" s="27"/>
      <c r="K26" s="27"/>
      <c r="L26" s="27"/>
      <c r="M26" s="27" t="str">
        <f t="shared" ref="M26:T26" si="64">IF(E26&gt;100,"False",IF(E26&gt;79,5,IF(E26&gt;69,4,IF(E26&gt;59,3.5,IF(E26&gt;49,3,IF(E26&gt;39,2,IF(E26&gt;32,1,0)))))))</f>
        <v>0</v>
      </c>
      <c r="N26" s="27" t="str">
        <f t="shared" si="64"/>
        <v>0</v>
      </c>
      <c r="O26" s="27" t="str">
        <f t="shared" si="64"/>
        <v>0</v>
      </c>
      <c r="P26" s="27" t="str">
        <f t="shared" si="64"/>
        <v>0</v>
      </c>
      <c r="Q26" s="27" t="str">
        <f t="shared" si="64"/>
        <v>0</v>
      </c>
      <c r="R26" s="27" t="str">
        <f t="shared" si="64"/>
        <v>0</v>
      </c>
      <c r="S26" s="27" t="str">
        <f t="shared" si="64"/>
        <v>0</v>
      </c>
      <c r="T26" s="26" t="str">
        <f t="shared" si="64"/>
        <v>0</v>
      </c>
      <c r="U26" s="25" t="str">
        <f t="shared" si="4"/>
        <v>0</v>
      </c>
      <c r="V26" s="33" t="str">
        <f t="shared" si="5"/>
        <v>#DIV/0!</v>
      </c>
      <c r="W26" s="33" t="str">
        <f t="shared" si="6"/>
        <v>0.00</v>
      </c>
      <c r="X26" s="33" t="str">
        <f t="shared" si="7"/>
        <v>0.00</v>
      </c>
      <c r="Y26" s="34" t="str">
        <f t="shared" si="8"/>
        <v>F</v>
      </c>
      <c r="Z26" s="35" t="str">
        <f t="shared" si="9"/>
        <v>8</v>
      </c>
      <c r="AA26" s="78"/>
      <c r="AB26" s="44"/>
      <c r="AC26" s="38"/>
      <c r="AD26" s="27"/>
      <c r="AE26" s="27"/>
      <c r="AF26" s="27"/>
      <c r="AG26" s="27"/>
      <c r="AH26" s="27"/>
      <c r="AI26" s="27"/>
      <c r="AJ26" s="28"/>
      <c r="AK26" s="81"/>
      <c r="AL26" s="29" t="str">
        <f t="shared" ref="AL26:AS26" si="65">IF(AC26&gt;100,"False",IF(AC26&gt;79,5,IF(AC26&gt;69,4,IF(AC26&gt;59,3.5,IF(AC26&gt;49,3,IF(AC26&gt;39,2,IF(AC26&gt;32,1,0)))))))</f>
        <v>0</v>
      </c>
      <c r="AM26" s="27" t="str">
        <f t="shared" si="65"/>
        <v>0</v>
      </c>
      <c r="AN26" s="27" t="str">
        <f t="shared" si="65"/>
        <v>0</v>
      </c>
      <c r="AO26" s="27" t="str">
        <f t="shared" si="65"/>
        <v>0</v>
      </c>
      <c r="AP26" s="27" t="str">
        <f t="shared" si="65"/>
        <v>0</v>
      </c>
      <c r="AQ26" s="27" t="str">
        <f t="shared" si="65"/>
        <v>0</v>
      </c>
      <c r="AR26" s="27" t="str">
        <f t="shared" si="65"/>
        <v>0</v>
      </c>
      <c r="AS26" s="26" t="str">
        <f t="shared" si="65"/>
        <v>0</v>
      </c>
      <c r="AT26" s="25" t="str">
        <f t="shared" si="11"/>
        <v>0</v>
      </c>
      <c r="AU26" s="33" t="str">
        <f t="shared" si="12"/>
        <v>#DIV/0!</v>
      </c>
      <c r="AV26" s="76" t="str">
        <f t="shared" si="13"/>
        <v>0.00</v>
      </c>
      <c r="AW26" s="76" t="str">
        <f t="shared" si="14"/>
        <v>0.00</v>
      </c>
      <c r="AX26" s="34" t="str">
        <f t="shared" si="15"/>
        <v>F</v>
      </c>
      <c r="AY26" s="35" t="str">
        <f t="shared" si="16"/>
        <v>8</v>
      </c>
      <c r="AZ26" s="40"/>
      <c r="BA26" s="41" t="str">
        <f t="shared" si="17"/>
        <v>0</v>
      </c>
      <c r="BB26" s="42" t="str">
        <f t="shared" si="18"/>
        <v>0.00</v>
      </c>
      <c r="BC26" s="80" t="str">
        <f t="shared" si="19"/>
        <v>16</v>
      </c>
    </row>
    <row r="27" ht="18.75" customHeight="1">
      <c r="A27" s="25"/>
      <c r="B27" s="27"/>
      <c r="C27" s="26">
        <v>26.0</v>
      </c>
      <c r="D27" s="28"/>
      <c r="E27" s="29"/>
      <c r="F27" s="27"/>
      <c r="G27" s="27"/>
      <c r="H27" s="27"/>
      <c r="I27" s="27"/>
      <c r="J27" s="27"/>
      <c r="K27" s="27"/>
      <c r="L27" s="27"/>
      <c r="M27" s="27" t="str">
        <f t="shared" ref="M27:T27" si="66">IF(E27&gt;100,"False",IF(E27&gt;79,5,IF(E27&gt;69,4,IF(E27&gt;59,3.5,IF(E27&gt;49,3,IF(E27&gt;39,2,IF(E27&gt;32,1,0)))))))</f>
        <v>0</v>
      </c>
      <c r="N27" s="27" t="str">
        <f t="shared" si="66"/>
        <v>0</v>
      </c>
      <c r="O27" s="27" t="str">
        <f t="shared" si="66"/>
        <v>0</v>
      </c>
      <c r="P27" s="27" t="str">
        <f t="shared" si="66"/>
        <v>0</v>
      </c>
      <c r="Q27" s="27" t="str">
        <f t="shared" si="66"/>
        <v>0</v>
      </c>
      <c r="R27" s="27" t="str">
        <f t="shared" si="66"/>
        <v>0</v>
      </c>
      <c r="S27" s="27" t="str">
        <f t="shared" si="66"/>
        <v>0</v>
      </c>
      <c r="T27" s="26" t="str">
        <f t="shared" si="66"/>
        <v>0</v>
      </c>
      <c r="U27" s="25" t="str">
        <f t="shared" si="4"/>
        <v>0</v>
      </c>
      <c r="V27" s="33" t="str">
        <f t="shared" si="5"/>
        <v>#DIV/0!</v>
      </c>
      <c r="W27" s="33" t="str">
        <f t="shared" si="6"/>
        <v>0.00</v>
      </c>
      <c r="X27" s="33" t="str">
        <f t="shared" si="7"/>
        <v>0.00</v>
      </c>
      <c r="Y27" s="34" t="str">
        <f t="shared" si="8"/>
        <v>F</v>
      </c>
      <c r="Z27" s="35" t="str">
        <f t="shared" si="9"/>
        <v>8</v>
      </c>
      <c r="AA27" s="78"/>
      <c r="AB27" s="44"/>
      <c r="AC27" s="38"/>
      <c r="AD27" s="27"/>
      <c r="AE27" s="27"/>
      <c r="AF27" s="27"/>
      <c r="AG27" s="27"/>
      <c r="AH27" s="27"/>
      <c r="AI27" s="27"/>
      <c r="AJ27" s="28"/>
      <c r="AK27" s="81"/>
      <c r="AL27" s="29" t="str">
        <f t="shared" ref="AL27:AS27" si="67">IF(AC27&gt;100,"False",IF(AC27&gt;79,5,IF(AC27&gt;69,4,IF(AC27&gt;59,3.5,IF(AC27&gt;49,3,IF(AC27&gt;39,2,IF(AC27&gt;32,1,0)))))))</f>
        <v>0</v>
      </c>
      <c r="AM27" s="27" t="str">
        <f t="shared" si="67"/>
        <v>0</v>
      </c>
      <c r="AN27" s="27" t="str">
        <f t="shared" si="67"/>
        <v>0</v>
      </c>
      <c r="AO27" s="27" t="str">
        <f t="shared" si="67"/>
        <v>0</v>
      </c>
      <c r="AP27" s="27" t="str">
        <f t="shared" si="67"/>
        <v>0</v>
      </c>
      <c r="AQ27" s="27" t="str">
        <f t="shared" si="67"/>
        <v>0</v>
      </c>
      <c r="AR27" s="27" t="str">
        <f t="shared" si="67"/>
        <v>0</v>
      </c>
      <c r="AS27" s="26" t="str">
        <f t="shared" si="67"/>
        <v>0</v>
      </c>
      <c r="AT27" s="25" t="str">
        <f t="shared" si="11"/>
        <v>0</v>
      </c>
      <c r="AU27" s="33" t="str">
        <f t="shared" si="12"/>
        <v>#DIV/0!</v>
      </c>
      <c r="AV27" s="76" t="str">
        <f t="shared" si="13"/>
        <v>0.00</v>
      </c>
      <c r="AW27" s="76" t="str">
        <f t="shared" si="14"/>
        <v>0.00</v>
      </c>
      <c r="AX27" s="34" t="str">
        <f t="shared" si="15"/>
        <v>F</v>
      </c>
      <c r="AY27" s="35" t="str">
        <f t="shared" si="16"/>
        <v>8</v>
      </c>
      <c r="AZ27" s="40"/>
      <c r="BA27" s="41" t="str">
        <f t="shared" si="17"/>
        <v>0</v>
      </c>
      <c r="BB27" s="42" t="str">
        <f t="shared" si="18"/>
        <v>0.00</v>
      </c>
      <c r="BC27" s="80" t="str">
        <f t="shared" si="19"/>
        <v>16</v>
      </c>
    </row>
    <row r="28" ht="18.75" customHeight="1">
      <c r="A28" s="25"/>
      <c r="B28" s="27"/>
      <c r="C28" s="26">
        <v>27.0</v>
      </c>
      <c r="D28" s="28"/>
      <c r="E28" s="29"/>
      <c r="F28" s="27"/>
      <c r="G28" s="27"/>
      <c r="H28" s="27"/>
      <c r="I28" s="27"/>
      <c r="J28" s="27"/>
      <c r="K28" s="27"/>
      <c r="L28" s="27"/>
      <c r="M28" s="27" t="str">
        <f t="shared" ref="M28:T28" si="68">IF(E28&gt;100,"False",IF(E28&gt;79,5,IF(E28&gt;69,4,IF(E28&gt;59,3.5,IF(E28&gt;49,3,IF(E28&gt;39,2,IF(E28&gt;32,1,0)))))))</f>
        <v>0</v>
      </c>
      <c r="N28" s="27" t="str">
        <f t="shared" si="68"/>
        <v>0</v>
      </c>
      <c r="O28" s="27" t="str">
        <f t="shared" si="68"/>
        <v>0</v>
      </c>
      <c r="P28" s="27" t="str">
        <f t="shared" si="68"/>
        <v>0</v>
      </c>
      <c r="Q28" s="27" t="str">
        <f t="shared" si="68"/>
        <v>0</v>
      </c>
      <c r="R28" s="27" t="str">
        <f t="shared" si="68"/>
        <v>0</v>
      </c>
      <c r="S28" s="27" t="str">
        <f t="shared" si="68"/>
        <v>0</v>
      </c>
      <c r="T28" s="26" t="str">
        <f t="shared" si="68"/>
        <v>0</v>
      </c>
      <c r="U28" s="25" t="str">
        <f t="shared" si="4"/>
        <v>0</v>
      </c>
      <c r="V28" s="33" t="str">
        <f t="shared" si="5"/>
        <v>#DIV/0!</v>
      </c>
      <c r="W28" s="33" t="str">
        <f t="shared" si="6"/>
        <v>0.00</v>
      </c>
      <c r="X28" s="33" t="str">
        <f t="shared" si="7"/>
        <v>0.00</v>
      </c>
      <c r="Y28" s="34" t="str">
        <f t="shared" si="8"/>
        <v>F</v>
      </c>
      <c r="Z28" s="35" t="str">
        <f t="shared" si="9"/>
        <v>8</v>
      </c>
      <c r="AA28" s="78"/>
      <c r="AB28" s="44"/>
      <c r="AC28" s="38"/>
      <c r="AD28" s="27"/>
      <c r="AE28" s="27"/>
      <c r="AF28" s="27"/>
      <c r="AG28" s="27"/>
      <c r="AH28" s="27"/>
      <c r="AI28" s="27"/>
      <c r="AJ28" s="28"/>
      <c r="AK28" s="81"/>
      <c r="AL28" s="29" t="str">
        <f t="shared" ref="AL28:AS28" si="69">IF(AC28&gt;100,"False",IF(AC28&gt;79,5,IF(AC28&gt;69,4,IF(AC28&gt;59,3.5,IF(AC28&gt;49,3,IF(AC28&gt;39,2,IF(AC28&gt;32,1,0)))))))</f>
        <v>0</v>
      </c>
      <c r="AM28" s="27" t="str">
        <f t="shared" si="69"/>
        <v>0</v>
      </c>
      <c r="AN28" s="27" t="str">
        <f t="shared" si="69"/>
        <v>0</v>
      </c>
      <c r="AO28" s="27" t="str">
        <f t="shared" si="69"/>
        <v>0</v>
      </c>
      <c r="AP28" s="27" t="str">
        <f t="shared" si="69"/>
        <v>0</v>
      </c>
      <c r="AQ28" s="27" t="str">
        <f t="shared" si="69"/>
        <v>0</v>
      </c>
      <c r="AR28" s="27" t="str">
        <f t="shared" si="69"/>
        <v>0</v>
      </c>
      <c r="AS28" s="26" t="str">
        <f t="shared" si="69"/>
        <v>0</v>
      </c>
      <c r="AT28" s="25" t="str">
        <f t="shared" si="11"/>
        <v>0</v>
      </c>
      <c r="AU28" s="33" t="str">
        <f t="shared" si="12"/>
        <v>#DIV/0!</v>
      </c>
      <c r="AV28" s="76" t="str">
        <f t="shared" si="13"/>
        <v>0.00</v>
      </c>
      <c r="AW28" s="76" t="str">
        <f t="shared" si="14"/>
        <v>0.00</v>
      </c>
      <c r="AX28" s="34" t="str">
        <f t="shared" si="15"/>
        <v>F</v>
      </c>
      <c r="AY28" s="35" t="str">
        <f t="shared" si="16"/>
        <v>8</v>
      </c>
      <c r="AZ28" s="40"/>
      <c r="BA28" s="41" t="str">
        <f t="shared" si="17"/>
        <v>0</v>
      </c>
      <c r="BB28" s="42" t="str">
        <f t="shared" si="18"/>
        <v>0.00</v>
      </c>
      <c r="BC28" s="80" t="str">
        <f t="shared" si="19"/>
        <v>16</v>
      </c>
    </row>
    <row r="29" ht="18.75" customHeight="1">
      <c r="A29" s="25"/>
      <c r="B29" s="27"/>
      <c r="C29" s="26">
        <v>28.0</v>
      </c>
      <c r="D29" s="28"/>
      <c r="E29" s="29"/>
      <c r="F29" s="27"/>
      <c r="G29" s="27"/>
      <c r="H29" s="27"/>
      <c r="I29" s="27"/>
      <c r="J29" s="27"/>
      <c r="K29" s="27"/>
      <c r="L29" s="27"/>
      <c r="M29" s="27" t="str">
        <f t="shared" ref="M29:T29" si="70">IF(E29&gt;100,"False",IF(E29&gt;79,5,IF(E29&gt;69,4,IF(E29&gt;59,3.5,IF(E29&gt;49,3,IF(E29&gt;39,2,IF(E29&gt;32,1,0)))))))</f>
        <v>0</v>
      </c>
      <c r="N29" s="27" t="str">
        <f t="shared" si="70"/>
        <v>0</v>
      </c>
      <c r="O29" s="27" t="str">
        <f t="shared" si="70"/>
        <v>0</v>
      </c>
      <c r="P29" s="27" t="str">
        <f t="shared" si="70"/>
        <v>0</v>
      </c>
      <c r="Q29" s="27" t="str">
        <f t="shared" si="70"/>
        <v>0</v>
      </c>
      <c r="R29" s="27" t="str">
        <f t="shared" si="70"/>
        <v>0</v>
      </c>
      <c r="S29" s="27" t="str">
        <f t="shared" si="70"/>
        <v>0</v>
      </c>
      <c r="T29" s="26" t="str">
        <f t="shared" si="70"/>
        <v>0</v>
      </c>
      <c r="U29" s="25" t="str">
        <f t="shared" si="4"/>
        <v>0</v>
      </c>
      <c r="V29" s="33" t="str">
        <f t="shared" si="5"/>
        <v>#DIV/0!</v>
      </c>
      <c r="W29" s="33" t="str">
        <f t="shared" si="6"/>
        <v>0.00</v>
      </c>
      <c r="X29" s="33" t="str">
        <f t="shared" si="7"/>
        <v>0.00</v>
      </c>
      <c r="Y29" s="34" t="str">
        <f t="shared" si="8"/>
        <v>F</v>
      </c>
      <c r="Z29" s="35" t="str">
        <f t="shared" si="9"/>
        <v>8</v>
      </c>
      <c r="AA29" s="78"/>
      <c r="AB29" s="44"/>
      <c r="AC29" s="38"/>
      <c r="AD29" s="27"/>
      <c r="AE29" s="27"/>
      <c r="AF29" s="27"/>
      <c r="AG29" s="27"/>
      <c r="AH29" s="27"/>
      <c r="AI29" s="27"/>
      <c r="AJ29" s="28"/>
      <c r="AK29" s="81"/>
      <c r="AL29" s="29" t="str">
        <f t="shared" ref="AL29:AS29" si="71">IF(AC29&gt;100,"False",IF(AC29&gt;79,5,IF(AC29&gt;69,4,IF(AC29&gt;59,3.5,IF(AC29&gt;49,3,IF(AC29&gt;39,2,IF(AC29&gt;32,1,0)))))))</f>
        <v>0</v>
      </c>
      <c r="AM29" s="27" t="str">
        <f t="shared" si="71"/>
        <v>0</v>
      </c>
      <c r="AN29" s="27" t="str">
        <f t="shared" si="71"/>
        <v>0</v>
      </c>
      <c r="AO29" s="27" t="str">
        <f t="shared" si="71"/>
        <v>0</v>
      </c>
      <c r="AP29" s="27" t="str">
        <f t="shared" si="71"/>
        <v>0</v>
      </c>
      <c r="AQ29" s="27" t="str">
        <f t="shared" si="71"/>
        <v>0</v>
      </c>
      <c r="AR29" s="27" t="str">
        <f t="shared" si="71"/>
        <v>0</v>
      </c>
      <c r="AS29" s="26" t="str">
        <f t="shared" si="71"/>
        <v>0</v>
      </c>
      <c r="AT29" s="25" t="str">
        <f t="shared" si="11"/>
        <v>0</v>
      </c>
      <c r="AU29" s="33" t="str">
        <f t="shared" si="12"/>
        <v>#DIV/0!</v>
      </c>
      <c r="AV29" s="76" t="str">
        <f t="shared" si="13"/>
        <v>0.00</v>
      </c>
      <c r="AW29" s="76" t="str">
        <f t="shared" si="14"/>
        <v>0.00</v>
      </c>
      <c r="AX29" s="34" t="str">
        <f t="shared" si="15"/>
        <v>F</v>
      </c>
      <c r="AY29" s="35" t="str">
        <f t="shared" si="16"/>
        <v>8</v>
      </c>
      <c r="AZ29" s="40"/>
      <c r="BA29" s="41" t="str">
        <f t="shared" si="17"/>
        <v>0</v>
      </c>
      <c r="BB29" s="42" t="str">
        <f t="shared" si="18"/>
        <v>0.00</v>
      </c>
      <c r="BC29" s="80" t="str">
        <f t="shared" si="19"/>
        <v>16</v>
      </c>
    </row>
    <row r="30" ht="18.75" customHeight="1">
      <c r="A30" s="25"/>
      <c r="B30" s="27"/>
      <c r="C30" s="26">
        <v>29.0</v>
      </c>
      <c r="D30" s="28"/>
      <c r="E30" s="29"/>
      <c r="F30" s="27"/>
      <c r="G30" s="27"/>
      <c r="H30" s="27"/>
      <c r="I30" s="27"/>
      <c r="J30" s="27"/>
      <c r="K30" s="27"/>
      <c r="L30" s="27"/>
      <c r="M30" s="27" t="str">
        <f t="shared" ref="M30:T30" si="72">IF(E30&gt;100,"False",IF(E30&gt;79,5,IF(E30&gt;69,4,IF(E30&gt;59,3.5,IF(E30&gt;49,3,IF(E30&gt;39,2,IF(E30&gt;32,1,0)))))))</f>
        <v>0</v>
      </c>
      <c r="N30" s="27" t="str">
        <f t="shared" si="72"/>
        <v>0</v>
      </c>
      <c r="O30" s="27" t="str">
        <f t="shared" si="72"/>
        <v>0</v>
      </c>
      <c r="P30" s="27" t="str">
        <f t="shared" si="72"/>
        <v>0</v>
      </c>
      <c r="Q30" s="27" t="str">
        <f t="shared" si="72"/>
        <v>0</v>
      </c>
      <c r="R30" s="27" t="str">
        <f t="shared" si="72"/>
        <v>0</v>
      </c>
      <c r="S30" s="27" t="str">
        <f t="shared" si="72"/>
        <v>0</v>
      </c>
      <c r="T30" s="26" t="str">
        <f t="shared" si="72"/>
        <v>0</v>
      </c>
      <c r="U30" s="25" t="str">
        <f t="shared" si="4"/>
        <v>0</v>
      </c>
      <c r="V30" s="33" t="str">
        <f t="shared" si="5"/>
        <v>#DIV/0!</v>
      </c>
      <c r="W30" s="33" t="str">
        <f t="shared" si="6"/>
        <v>0.00</v>
      </c>
      <c r="X30" s="33" t="str">
        <f t="shared" si="7"/>
        <v>0.00</v>
      </c>
      <c r="Y30" s="34" t="str">
        <f t="shared" si="8"/>
        <v>F</v>
      </c>
      <c r="Z30" s="35" t="str">
        <f t="shared" si="9"/>
        <v>8</v>
      </c>
      <c r="AA30" s="78"/>
      <c r="AB30" s="44"/>
      <c r="AC30" s="38"/>
      <c r="AD30" s="27"/>
      <c r="AE30" s="27"/>
      <c r="AF30" s="27"/>
      <c r="AG30" s="27"/>
      <c r="AH30" s="27"/>
      <c r="AI30" s="27"/>
      <c r="AJ30" s="28"/>
      <c r="AK30" s="81"/>
      <c r="AL30" s="29" t="str">
        <f t="shared" ref="AL30:AS30" si="73">IF(AC30&gt;100,"False",IF(AC30&gt;79,5,IF(AC30&gt;69,4,IF(AC30&gt;59,3.5,IF(AC30&gt;49,3,IF(AC30&gt;39,2,IF(AC30&gt;32,1,0)))))))</f>
        <v>0</v>
      </c>
      <c r="AM30" s="27" t="str">
        <f t="shared" si="73"/>
        <v>0</v>
      </c>
      <c r="AN30" s="27" t="str">
        <f t="shared" si="73"/>
        <v>0</v>
      </c>
      <c r="AO30" s="27" t="str">
        <f t="shared" si="73"/>
        <v>0</v>
      </c>
      <c r="AP30" s="27" t="str">
        <f t="shared" si="73"/>
        <v>0</v>
      </c>
      <c r="AQ30" s="27" t="str">
        <f t="shared" si="73"/>
        <v>0</v>
      </c>
      <c r="AR30" s="27" t="str">
        <f t="shared" si="73"/>
        <v>0</v>
      </c>
      <c r="AS30" s="26" t="str">
        <f t="shared" si="73"/>
        <v>0</v>
      </c>
      <c r="AT30" s="25" t="str">
        <f t="shared" si="11"/>
        <v>0</v>
      </c>
      <c r="AU30" s="33" t="str">
        <f t="shared" si="12"/>
        <v>#DIV/0!</v>
      </c>
      <c r="AV30" s="76" t="str">
        <f t="shared" si="13"/>
        <v>0.00</v>
      </c>
      <c r="AW30" s="76" t="str">
        <f t="shared" si="14"/>
        <v>0.00</v>
      </c>
      <c r="AX30" s="34" t="str">
        <f t="shared" si="15"/>
        <v>F</v>
      </c>
      <c r="AY30" s="35" t="str">
        <f t="shared" si="16"/>
        <v>8</v>
      </c>
      <c r="AZ30" s="40"/>
      <c r="BA30" s="41" t="str">
        <f t="shared" si="17"/>
        <v>0</v>
      </c>
      <c r="BB30" s="42" t="str">
        <f t="shared" si="18"/>
        <v>0.00</v>
      </c>
      <c r="BC30" s="80" t="str">
        <f t="shared" si="19"/>
        <v>16</v>
      </c>
    </row>
    <row r="31" ht="18.75" customHeight="1">
      <c r="A31" s="25"/>
      <c r="B31" s="27"/>
      <c r="C31" s="26">
        <v>30.0</v>
      </c>
      <c r="D31" s="28"/>
      <c r="E31" s="29"/>
      <c r="F31" s="27"/>
      <c r="G31" s="27"/>
      <c r="H31" s="27"/>
      <c r="I31" s="27"/>
      <c r="J31" s="27"/>
      <c r="K31" s="27"/>
      <c r="L31" s="27"/>
      <c r="M31" s="27" t="str">
        <f t="shared" ref="M31:T31" si="74">IF(E31&gt;100,"False",IF(E31&gt;79,5,IF(E31&gt;69,4,IF(E31&gt;59,3.5,IF(E31&gt;49,3,IF(E31&gt;39,2,IF(E31&gt;32,1,0)))))))</f>
        <v>0</v>
      </c>
      <c r="N31" s="27" t="str">
        <f t="shared" si="74"/>
        <v>0</v>
      </c>
      <c r="O31" s="27" t="str">
        <f t="shared" si="74"/>
        <v>0</v>
      </c>
      <c r="P31" s="27" t="str">
        <f t="shared" si="74"/>
        <v>0</v>
      </c>
      <c r="Q31" s="27" t="str">
        <f t="shared" si="74"/>
        <v>0</v>
      </c>
      <c r="R31" s="27" t="str">
        <f t="shared" si="74"/>
        <v>0</v>
      </c>
      <c r="S31" s="27" t="str">
        <f t="shared" si="74"/>
        <v>0</v>
      </c>
      <c r="T31" s="26" t="str">
        <f t="shared" si="74"/>
        <v>0</v>
      </c>
      <c r="U31" s="25" t="str">
        <f t="shared" si="4"/>
        <v>0</v>
      </c>
      <c r="V31" s="33" t="str">
        <f t="shared" si="5"/>
        <v>#DIV/0!</v>
      </c>
      <c r="W31" s="33" t="str">
        <f t="shared" si="6"/>
        <v>0.00</v>
      </c>
      <c r="X31" s="33" t="str">
        <f t="shared" si="7"/>
        <v>0.00</v>
      </c>
      <c r="Y31" s="34" t="str">
        <f t="shared" si="8"/>
        <v>F</v>
      </c>
      <c r="Z31" s="35" t="str">
        <f t="shared" si="9"/>
        <v>8</v>
      </c>
      <c r="AA31" s="78"/>
      <c r="AB31" s="44"/>
      <c r="AC31" s="38"/>
      <c r="AD31" s="27"/>
      <c r="AE31" s="27"/>
      <c r="AF31" s="27"/>
      <c r="AG31" s="27"/>
      <c r="AH31" s="27"/>
      <c r="AI31" s="27"/>
      <c r="AJ31" s="28"/>
      <c r="AK31" s="81"/>
      <c r="AL31" s="29" t="str">
        <f t="shared" ref="AL31:AS31" si="75">IF(AC31&gt;100,"False",IF(AC31&gt;79,5,IF(AC31&gt;69,4,IF(AC31&gt;59,3.5,IF(AC31&gt;49,3,IF(AC31&gt;39,2,IF(AC31&gt;32,1,0)))))))</f>
        <v>0</v>
      </c>
      <c r="AM31" s="27" t="str">
        <f t="shared" si="75"/>
        <v>0</v>
      </c>
      <c r="AN31" s="27" t="str">
        <f t="shared" si="75"/>
        <v>0</v>
      </c>
      <c r="AO31" s="27" t="str">
        <f t="shared" si="75"/>
        <v>0</v>
      </c>
      <c r="AP31" s="27" t="str">
        <f t="shared" si="75"/>
        <v>0</v>
      </c>
      <c r="AQ31" s="27" t="str">
        <f t="shared" si="75"/>
        <v>0</v>
      </c>
      <c r="AR31" s="27" t="str">
        <f t="shared" si="75"/>
        <v>0</v>
      </c>
      <c r="AS31" s="26" t="str">
        <f t="shared" si="75"/>
        <v>0</v>
      </c>
      <c r="AT31" s="25" t="str">
        <f t="shared" si="11"/>
        <v>0</v>
      </c>
      <c r="AU31" s="33" t="str">
        <f t="shared" si="12"/>
        <v>#DIV/0!</v>
      </c>
      <c r="AV31" s="76" t="str">
        <f t="shared" si="13"/>
        <v>0.00</v>
      </c>
      <c r="AW31" s="76" t="str">
        <f t="shared" si="14"/>
        <v>0.00</v>
      </c>
      <c r="AX31" s="34" t="str">
        <f t="shared" si="15"/>
        <v>F</v>
      </c>
      <c r="AY31" s="35" t="str">
        <f t="shared" si="16"/>
        <v>8</v>
      </c>
      <c r="AZ31" s="46"/>
      <c r="BA31" s="47" t="str">
        <f t="shared" si="17"/>
        <v>0</v>
      </c>
      <c r="BB31" s="48" t="str">
        <f t="shared" si="18"/>
        <v>0.00</v>
      </c>
      <c r="BC31" s="77" t="str">
        <f t="shared" si="19"/>
        <v>16</v>
      </c>
    </row>
    <row r="32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B32" s="51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</row>
    <row r="33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1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</row>
    <row r="34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51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</row>
    <row r="35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1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</row>
    <row r="3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51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</row>
    <row r="37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</row>
    <row r="39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</row>
    <row r="40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</row>
    <row r="41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1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</row>
    <row r="4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1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</row>
    <row r="43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</row>
    <row r="44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</row>
    <row r="45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1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</row>
    <row r="4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</row>
    <row r="47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</row>
    <row r="48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/>
      <c r="AB48" s="5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51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</row>
    <row r="50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/>
      <c r="AB50" s="51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</row>
    <row r="51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51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</row>
    <row r="52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51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</row>
    <row r="53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51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51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51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</row>
    <row r="5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51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1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51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51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51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51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51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51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51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  <c r="AB67" s="51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  <c r="AB68" s="51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  <c r="AB69" s="51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1"/>
      <c r="AB70" s="5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  <c r="AB71" s="51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/>
      <c r="AB72" s="51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  <c r="AB73" s="51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1"/>
      <c r="AB74" s="51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1"/>
      <c r="AB75" s="51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</row>
    <row r="7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1"/>
      <c r="AB76" s="51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</row>
    <row r="77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1"/>
      <c r="AB77" s="51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</row>
    <row r="78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1"/>
      <c r="AB78" s="51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1"/>
      <c r="AB79" s="51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</row>
    <row r="80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1"/>
      <c r="AB80" s="51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</row>
    <row r="81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  <c r="AB81" s="51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</row>
    <row r="82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1"/>
      <c r="AB82" s="51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1"/>
      <c r="AB83" s="51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</row>
    <row r="84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  <c r="AB84" s="51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</row>
    <row r="85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1"/>
      <c r="AB85" s="51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</row>
    <row r="8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/>
      <c r="AB86" s="51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</row>
    <row r="87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  <c r="AB87" s="51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</row>
    <row r="88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1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</row>
    <row r="89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1"/>
      <c r="AB89" s="51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</row>
    <row r="90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1"/>
      <c r="AB90" s="51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</row>
    <row r="91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1"/>
      <c r="AB91" s="51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</row>
    <row r="92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1"/>
      <c r="AB92" s="51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</row>
    <row r="93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1"/>
      <c r="AB93" s="51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</row>
    <row r="94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1"/>
      <c r="AB94" s="51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</row>
    <row r="95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1"/>
      <c r="AB95" s="51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</row>
    <row r="9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1"/>
      <c r="AB96" s="51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</row>
    <row r="97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1"/>
      <c r="AB97" s="51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</row>
    <row r="98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1"/>
      <c r="AB98" s="51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</row>
    <row r="99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1"/>
      <c r="AB99" s="51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</row>
    <row r="100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1"/>
      <c r="AB100" s="51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</row>
    <row r="101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1"/>
      <c r="AB101" s="51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</row>
    <row r="102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1"/>
      <c r="AB102" s="51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</row>
    <row r="103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1"/>
      <c r="AB103" s="51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</row>
    <row r="104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1"/>
      <c r="AB104" s="51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</row>
    <row r="105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1"/>
      <c r="AB105" s="51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</row>
    <row r="10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1"/>
      <c r="AB106" s="51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</row>
    <row r="107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1"/>
      <c r="AB107" s="51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</row>
    <row r="108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1"/>
      <c r="AB108" s="51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</row>
    <row r="109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1"/>
      <c r="AB109" s="51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</row>
    <row r="110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1"/>
      <c r="AB110" s="51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</row>
    <row r="111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1"/>
      <c r="AB111" s="51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</row>
    <row r="112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1"/>
      <c r="AB112" s="51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</row>
    <row r="113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1"/>
      <c r="AB113" s="51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</row>
    <row r="114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1"/>
      <c r="AB114" s="51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</row>
    <row r="115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1"/>
      <c r="AB115" s="51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</row>
    <row r="11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1"/>
      <c r="AB116" s="51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</row>
    <row r="117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1"/>
      <c r="AB117" s="51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</row>
    <row r="118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1"/>
      <c r="AB118" s="51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</row>
    <row r="119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1"/>
      <c r="AB119" s="51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</row>
    <row r="120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1"/>
      <c r="AB120" s="51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</row>
    <row r="121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</row>
    <row r="122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1"/>
      <c r="AB122" s="51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</row>
    <row r="123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1"/>
      <c r="AB123" s="51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</row>
    <row r="124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1"/>
      <c r="AB124" s="51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</row>
    <row r="125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1"/>
      <c r="AB125" s="51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</row>
    <row r="1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1"/>
      <c r="AB126" s="51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</row>
    <row r="127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1"/>
      <c r="AB127" s="51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</row>
    <row r="128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1"/>
      <c r="AB128" s="51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</row>
    <row r="129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1"/>
      <c r="AB129" s="51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</row>
    <row r="130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1"/>
      <c r="AB130" s="51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</row>
    <row r="131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1"/>
      <c r="AB131" s="51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</row>
    <row r="132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1"/>
      <c r="AB132" s="51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</row>
    <row r="133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1"/>
      <c r="AB133" s="51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</row>
    <row r="134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1"/>
      <c r="AB134" s="51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</row>
    <row r="13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1"/>
      <c r="AB135" s="51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</row>
    <row r="13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1"/>
      <c r="AB136" s="51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</row>
    <row r="137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1"/>
      <c r="AB137" s="51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</row>
    <row r="138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1"/>
      <c r="AB138" s="51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</row>
    <row r="139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1"/>
      <c r="AB139" s="51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</row>
    <row r="140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1"/>
      <c r="AB140" s="51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</row>
    <row r="141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1"/>
      <c r="AB141" s="51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</row>
    <row r="142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1"/>
      <c r="AB142" s="51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</row>
    <row r="143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1"/>
      <c r="AB143" s="51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</row>
    <row r="144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1"/>
      <c r="AB144" s="51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</row>
    <row r="14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1"/>
      <c r="AB145" s="51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</row>
    <row r="14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1"/>
      <c r="AB146" s="51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</row>
    <row r="147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1"/>
      <c r="AB147" s="51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</row>
    <row r="148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1"/>
      <c r="AB148" s="51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</row>
    <row r="149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1"/>
      <c r="AB149" s="51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</row>
    <row r="150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1"/>
      <c r="AB150" s="51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</row>
    <row r="151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1"/>
      <c r="AB151" s="51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</row>
    <row r="152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1"/>
      <c r="AB152" s="51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</row>
    <row r="153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1"/>
      <c r="AB153" s="51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</row>
    <row r="154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1"/>
      <c r="AB154" s="51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</row>
    <row r="155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1"/>
      <c r="AB155" s="51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</row>
    <row r="15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1"/>
      <c r="AB156" s="51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</row>
    <row r="157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1"/>
      <c r="AB157" s="51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</row>
    <row r="158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1"/>
      <c r="AB158" s="51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</row>
    <row r="159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1"/>
      <c r="AB159" s="51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</row>
    <row r="160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1"/>
      <c r="AB160" s="51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</row>
    <row r="161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1"/>
      <c r="AB161" s="51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</row>
    <row r="162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1"/>
      <c r="AB162" s="51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</row>
    <row r="163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1"/>
      <c r="AB163" s="51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</row>
    <row r="164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1"/>
      <c r="AB164" s="51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</row>
    <row r="165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1"/>
      <c r="AB165" s="51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</row>
    <row r="16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1"/>
      <c r="AB166" s="51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</row>
    <row r="167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1"/>
      <c r="AB167" s="51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</row>
    <row r="168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1"/>
      <c r="AB168" s="51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</row>
    <row r="169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1"/>
      <c r="AB169" s="51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</row>
    <row r="170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1"/>
      <c r="AB170" s="51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</row>
    <row r="171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1"/>
      <c r="AB171" s="51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</row>
    <row r="172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1"/>
      <c r="AB172" s="51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</row>
    <row r="173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1"/>
      <c r="AB173" s="51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</row>
    <row r="174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1"/>
      <c r="AB174" s="51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</row>
    <row r="175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1"/>
      <c r="AB175" s="51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</row>
    <row r="17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1"/>
      <c r="AB176" s="51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</row>
    <row r="177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1"/>
      <c r="AB177" s="51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</row>
    <row r="178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1"/>
      <c r="AB178" s="51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</row>
    <row r="179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1"/>
      <c r="AB179" s="51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</row>
    <row r="180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1"/>
      <c r="AB180" s="51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</row>
    <row r="181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1"/>
      <c r="AB181" s="51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</row>
    <row r="182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1"/>
      <c r="AB182" s="51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</row>
    <row r="183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1"/>
      <c r="AB183" s="51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</row>
    <row r="184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1"/>
      <c r="AB184" s="51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</row>
    <row r="185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1"/>
      <c r="AB185" s="51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</row>
    <row r="18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1"/>
      <c r="AB186" s="51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</row>
    <row r="187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1"/>
      <c r="AB187" s="51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</row>
    <row r="188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1"/>
      <c r="AB188" s="51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</row>
    <row r="189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1"/>
      <c r="AB189" s="51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</row>
    <row r="190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1"/>
      <c r="AB190" s="51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</row>
    <row r="191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1"/>
      <c r="AB191" s="51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</row>
    <row r="19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1"/>
      <c r="AB192" s="51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</row>
    <row r="19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1"/>
      <c r="AB193" s="51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</row>
    <row r="194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1"/>
      <c r="AB194" s="51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</row>
    <row r="195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1"/>
      <c r="AB195" s="51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</row>
    <row r="19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1"/>
      <c r="AB196" s="51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</row>
    <row r="197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1"/>
      <c r="AB197" s="51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</row>
    <row r="198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1"/>
      <c r="AB198" s="51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</row>
    <row r="199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1"/>
      <c r="AB199" s="51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</row>
    <row r="200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1"/>
      <c r="AB200" s="51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</row>
    <row r="201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1"/>
      <c r="AB201" s="51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</row>
    <row r="202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1"/>
      <c r="AB202" s="51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</row>
    <row r="20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1"/>
      <c r="AB203" s="51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</row>
    <row r="204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1"/>
      <c r="AB204" s="51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</row>
    <row r="205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1"/>
      <c r="AB205" s="51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</row>
    <row r="20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1"/>
      <c r="AB206" s="51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</row>
    <row r="207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1"/>
      <c r="AB207" s="51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</row>
    <row r="208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1"/>
      <c r="AB208" s="51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</row>
    <row r="209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1"/>
      <c r="AB209" s="51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</row>
    <row r="210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1"/>
      <c r="AB210" s="51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</row>
    <row r="21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1"/>
      <c r="AB211" s="51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</row>
    <row r="212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1"/>
      <c r="AB212" s="51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</row>
    <row r="21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1"/>
      <c r="AB213" s="51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</row>
    <row r="214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1"/>
      <c r="AB214" s="51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</row>
    <row r="215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1"/>
      <c r="AB215" s="51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</row>
    <row r="21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1"/>
      <c r="AB216" s="51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</row>
    <row r="217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1"/>
      <c r="AB217" s="51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</row>
    <row r="218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1"/>
      <c r="AB218" s="51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</row>
    <row r="219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1"/>
      <c r="AB219" s="51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</row>
  </sheetData>
  <conditionalFormatting sqref="E2:L31">
    <cfRule type="containsBlanks" dxfId="0" priority="1">
      <formula>LEN(TRIM(E2))=0</formula>
    </cfRule>
  </conditionalFormatting>
  <conditionalFormatting sqref="X2:X31 AW2:AW31">
    <cfRule type="cellIs" dxfId="1" priority="2" operator="equal">
      <formula>0</formula>
    </cfRule>
  </conditionalFormatting>
  <conditionalFormatting sqref="Z2:Z31 AY2:AY31">
    <cfRule type="notContainsText" dxfId="1" priority="3" operator="notContains" text="0">
      <formula>ISERROR(SEARCH(("0"),(Z2)))</formula>
    </cfRule>
  </conditionalFormatting>
  <conditionalFormatting sqref="Z2:Z31 AY2:AY31">
    <cfRule type="notContainsText" dxfId="1" priority="4" operator="notContains" text="0">
      <formula>ISERROR(SEARCH(("0"),(Z2)))</formula>
    </cfRule>
  </conditionalFormatting>
  <conditionalFormatting sqref="Y2:Y31 AX2:AX31">
    <cfRule type="containsText" dxfId="2" priority="5" operator="containsText" text="F">
      <formula>NOT(ISERROR(SEARCH(("F"),(Y2))))</formula>
    </cfRule>
  </conditionalFormatting>
  <conditionalFormatting sqref="Y2:Y31 AX2:AX31">
    <cfRule type="containsText" dxfId="2" priority="6" operator="containsText" text="F">
      <formula>NOT(ISERROR(SEARCH(("F"),(Y2))))</formula>
    </cfRule>
  </conditionalFormatting>
  <conditionalFormatting sqref="E2:L31">
    <cfRule type="cellIs" dxfId="1" priority="7" operator="lessThan">
      <formula>33</formula>
    </cfRule>
  </conditionalFormatting>
  <conditionalFormatting sqref="AC2:AJ31">
    <cfRule type="cellIs" dxfId="1" priority="8" operator="lessThan">
      <formula>33</formula>
    </cfRule>
  </conditionalFormatting>
  <conditionalFormatting sqref="AC2:AK31">
    <cfRule type="containsBlanks" dxfId="0" priority="9">
      <formula>LEN(TRIM(AC2))=0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0"/>
  <cols>
    <col customWidth="1" min="1" max="1" width="8.5"/>
    <col customWidth="1" min="2" max="2" width="22.25"/>
    <col customWidth="1" min="3" max="4" width="5.13"/>
    <col customWidth="1" min="5" max="5" width="7.13"/>
    <col customWidth="1" min="6" max="12" width="6.0"/>
    <col customWidth="1" hidden="1" min="13" max="15" width="6.0"/>
    <col customWidth="1" hidden="1" min="16" max="16" width="5.38"/>
    <col customWidth="1" hidden="1" min="17" max="17" width="6.13"/>
    <col customWidth="1" hidden="1" min="18" max="20" width="6.5"/>
    <col customWidth="1" min="21" max="21" width="6.5"/>
    <col customWidth="1" min="22" max="22" width="7.25"/>
    <col customWidth="1" hidden="1" min="23" max="23" width="7.25"/>
    <col customWidth="1" min="24" max="24" width="5.63"/>
    <col customWidth="1" min="25" max="25" width="6.13"/>
    <col customWidth="1" min="26" max="26" width="5.75"/>
    <col customWidth="1" min="27" max="27" width="9.25"/>
    <col customWidth="1" min="28" max="28" width="12.0"/>
    <col customWidth="1" min="29" max="29" width="7.0"/>
    <col customWidth="1" min="30" max="34" width="5.63"/>
    <col customWidth="1" hidden="1" min="35" max="40" width="10.13"/>
    <col customWidth="1" min="41" max="41" width="5.75"/>
    <col customWidth="1" min="42" max="42" width="5.63"/>
    <col customWidth="1" hidden="1" min="43" max="43" width="5.63"/>
    <col customWidth="1" min="44" max="44" width="5.5"/>
    <col customWidth="1" min="45" max="45" width="5.38"/>
    <col customWidth="1" min="46" max="46" width="6.0"/>
    <col customWidth="1" min="47" max="47" width="8.0"/>
    <col customWidth="1" min="48" max="48" width="7.25"/>
    <col customWidth="1" min="49" max="49" width="5.13"/>
    <col customWidth="1" min="50" max="50" width="5.38"/>
  </cols>
  <sheetData>
    <row r="1" ht="39.0" customHeight="1">
      <c r="A1" s="1" t="s">
        <v>35</v>
      </c>
      <c r="B1" s="3" t="s">
        <v>1</v>
      </c>
      <c r="C1" s="2" t="s">
        <v>34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30</v>
      </c>
      <c r="L1" s="7" t="s">
        <v>31</v>
      </c>
      <c r="M1" s="8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32</v>
      </c>
      <c r="T1" s="9" t="s">
        <v>33</v>
      </c>
      <c r="U1" s="6" t="s">
        <v>16</v>
      </c>
      <c r="V1" s="6" t="s">
        <v>17</v>
      </c>
      <c r="W1" s="6" t="s">
        <v>18</v>
      </c>
      <c r="X1" s="6" t="s">
        <v>19</v>
      </c>
      <c r="Y1" s="6" t="s">
        <v>20</v>
      </c>
      <c r="Z1" s="52" t="s">
        <v>21</v>
      </c>
      <c r="AA1" s="53" t="s">
        <v>22</v>
      </c>
      <c r="AB1" s="54" t="s">
        <v>36</v>
      </c>
      <c r="AC1" s="55" t="s">
        <v>4</v>
      </c>
      <c r="AD1" s="56" t="s">
        <v>5</v>
      </c>
      <c r="AE1" s="56" t="s">
        <v>6</v>
      </c>
      <c r="AF1" s="56" t="s">
        <v>7</v>
      </c>
      <c r="AG1" s="56" t="s">
        <v>8</v>
      </c>
      <c r="AH1" s="56" t="s">
        <v>9</v>
      </c>
      <c r="AI1" s="59" t="s">
        <v>10</v>
      </c>
      <c r="AJ1" s="60" t="s">
        <v>11</v>
      </c>
      <c r="AK1" s="60" t="s">
        <v>12</v>
      </c>
      <c r="AL1" s="60" t="s">
        <v>13</v>
      </c>
      <c r="AM1" s="60" t="s">
        <v>14</v>
      </c>
      <c r="AN1" s="60" t="s">
        <v>15</v>
      </c>
      <c r="AO1" s="56" t="s">
        <v>16</v>
      </c>
      <c r="AP1" s="56" t="s">
        <v>17</v>
      </c>
      <c r="AQ1" s="56" t="s">
        <v>18</v>
      </c>
      <c r="AR1" s="56" t="s">
        <v>19</v>
      </c>
      <c r="AS1" s="56" t="s">
        <v>20</v>
      </c>
      <c r="AT1" s="61" t="s">
        <v>21</v>
      </c>
      <c r="AU1" s="62" t="s">
        <v>37</v>
      </c>
      <c r="AV1" s="63" t="s">
        <v>26</v>
      </c>
      <c r="AW1" s="64" t="s">
        <v>19</v>
      </c>
      <c r="AX1" s="65" t="s">
        <v>27</v>
      </c>
    </row>
    <row r="2" ht="18.75" customHeight="1">
      <c r="A2" s="25"/>
      <c r="B2" s="27"/>
      <c r="C2" s="26">
        <v>1.0</v>
      </c>
      <c r="D2" s="28"/>
      <c r="E2" s="38">
        <v>62.0</v>
      </c>
      <c r="F2" s="27">
        <v>53.0</v>
      </c>
      <c r="G2" s="27">
        <v>42.0</v>
      </c>
      <c r="H2" s="27">
        <v>62.0</v>
      </c>
      <c r="I2" s="27">
        <v>56.0</v>
      </c>
      <c r="J2" s="27">
        <v>83.0</v>
      </c>
      <c r="K2" s="27">
        <v>95.0</v>
      </c>
      <c r="L2" s="26">
        <v>72.0</v>
      </c>
      <c r="M2" s="31" t="str">
        <f t="shared" ref="M2:T2" si="1">IF(E2&gt;100,"False",IF(E2&gt;79,5,IF(E2&gt;69,4,IF(E2&gt;59,3.5,IF(E2&gt;49,3,IF(E2&gt;39,2,IF(E2&gt;32,1,0)))))))</f>
        <v>3.5</v>
      </c>
      <c r="N2" s="31" t="str">
        <f t="shared" si="1"/>
        <v>3</v>
      </c>
      <c r="O2" s="31" t="str">
        <f t="shared" si="1"/>
        <v>2</v>
      </c>
      <c r="P2" s="31" t="str">
        <f t="shared" si="1"/>
        <v>3.5</v>
      </c>
      <c r="Q2" s="31" t="str">
        <f t="shared" si="1"/>
        <v>3</v>
      </c>
      <c r="R2" s="31" t="str">
        <f t="shared" si="1"/>
        <v>5</v>
      </c>
      <c r="S2" s="31" t="str">
        <f t="shared" si="1"/>
        <v>5</v>
      </c>
      <c r="T2" s="32" t="str">
        <f t="shared" si="1"/>
        <v>4</v>
      </c>
      <c r="U2" s="66" t="str">
        <f t="shared" ref="U2:U31" si="4">SUM(E2:L2)</f>
        <v>525</v>
      </c>
      <c r="V2" s="67" t="str">
        <f t="shared" ref="V2:V31" si="5">AVERAGE(E2:L2)</f>
        <v>65.63</v>
      </c>
      <c r="W2" s="33" t="str">
        <f t="shared" ref="W2:W31" si="6">sum(M2:T2)</f>
        <v>29.00</v>
      </c>
      <c r="X2" s="33" t="str">
        <f t="shared" ref="X2:X31" si="7">IF(OR(M2=0,N2=0,O2=0,P2=0,Q2=0,R2=0,S2=0,T2=0),0,W2/8)</f>
        <v>3.63</v>
      </c>
      <c r="Y2" s="68" t="str">
        <f t="shared" ref="Y2:Y31" si="8">IF(X2=5,"A+",IF(X2&gt;=4,"A",IF(X2&gt;=3.5,"A-",IF(X2&gt;=3,"B",IF(X2&gt;=2,"C",IF(X2&gt;=1,"D","F"))))))</f>
        <v>A-</v>
      </c>
      <c r="Z2" s="69" t="str">
        <f t="shared" ref="Z2:Z31" si="9">COUNTIF(M2:T2,0)</f>
        <v>0</v>
      </c>
      <c r="AA2" s="70"/>
      <c r="AB2" s="37"/>
      <c r="AC2" s="71"/>
      <c r="AD2" s="72"/>
      <c r="AE2" s="72"/>
      <c r="AF2" s="72"/>
      <c r="AG2" s="72"/>
      <c r="AH2" s="72"/>
      <c r="AI2" s="75" t="str">
        <f t="shared" ref="AI2:AN2" si="2">IF(AC2&gt;100,"False",IF(AC2&gt;79,5,IF(AC2&gt;69,4,IF(AC2&gt;59,3.5,IF(AC2&gt;49,3,IF(AC2&gt;39,2,IF(AC2&gt;32,1,0)))))))</f>
        <v>0</v>
      </c>
      <c r="AJ2" s="72" t="str">
        <f t="shared" si="2"/>
        <v>0</v>
      </c>
      <c r="AK2" s="72" t="str">
        <f t="shared" si="2"/>
        <v>0</v>
      </c>
      <c r="AL2" s="72" t="str">
        <f t="shared" si="2"/>
        <v>0</v>
      </c>
      <c r="AM2" s="72" t="str">
        <f t="shared" si="2"/>
        <v>0</v>
      </c>
      <c r="AN2" s="72" t="str">
        <f t="shared" si="2"/>
        <v>0</v>
      </c>
      <c r="AO2" s="66" t="str">
        <f t="shared" ref="AO2:AO31" si="11">SUM(AC2:AH2)</f>
        <v>0</v>
      </c>
      <c r="AP2" s="67" t="str">
        <f t="shared" ref="AP2:AP31" si="12">AVERAGE(AC2:AH2)</f>
        <v>#DIV/0!</v>
      </c>
      <c r="AQ2" s="76" t="str">
        <f t="shared" ref="AQ2:AQ31" si="13">sum(AI2:AN2)</f>
        <v>0.00</v>
      </c>
      <c r="AR2" s="76" t="str">
        <f t="shared" ref="AR2:AR31" si="14">IF(OR(AC2=0,AD2=0,AE2=0,AF2=0,AG2=0,AH2=0),0,IF(AQ2/6&gt;5,5,AQ2/6))</f>
        <v>0.00</v>
      </c>
      <c r="AS2" s="34" t="str">
        <f t="shared" ref="AS2:AS31" si="15">IF(AR2=5,"A+",IF(AR2&gt;=4,"A",IF(AR2&gt;=3.5,"A-",IF(AR2&gt;=3,"B",IF(AR2&gt;=2,"C",IF(AR2&gt;=1,"D","F"))))))</f>
        <v>F</v>
      </c>
      <c r="AT2" s="69" t="str">
        <f t="shared" ref="AT2:AT31" si="16">COUNTIF(AI2:AN2,0)</f>
        <v>6</v>
      </c>
      <c r="AU2" s="40"/>
      <c r="AV2" s="47" t="str">
        <f t="shared" ref="AV2:AV31" si="17">SUM(U2+AO2)</f>
        <v>525</v>
      </c>
      <c r="AW2" s="48" t="str">
        <f t="shared" ref="AW2:AW31" si="18">SUM(X2+AR2)</f>
        <v>3.63</v>
      </c>
      <c r="AX2" s="77" t="str">
        <f t="shared" ref="AX2:AX31" si="19">SUM(Z2+AT2)</f>
        <v>6</v>
      </c>
    </row>
    <row r="3" ht="18.75" customHeight="1">
      <c r="A3" s="25"/>
      <c r="B3" s="27"/>
      <c r="C3" s="26">
        <v>2.0</v>
      </c>
      <c r="D3" s="28"/>
      <c r="E3" s="29">
        <v>92.0</v>
      </c>
      <c r="F3" s="27">
        <v>93.0</v>
      </c>
      <c r="G3" s="27">
        <v>94.0</v>
      </c>
      <c r="H3" s="27">
        <v>92.0</v>
      </c>
      <c r="I3" s="27">
        <v>91.0</v>
      </c>
      <c r="J3" s="27">
        <v>98.0</v>
      </c>
      <c r="K3" s="27">
        <v>94.0</v>
      </c>
      <c r="L3" s="27">
        <v>96.0</v>
      </c>
      <c r="M3" s="27" t="str">
        <f t="shared" ref="M3:T3" si="3">IF(E3&gt;100,"False",IF(E3&gt;79,5,IF(E3&gt;69,4,IF(E3&gt;59,3.5,IF(E3&gt;49,3,IF(E3&gt;39,2,IF(E3&gt;32,1,0)))))))</f>
        <v>5</v>
      </c>
      <c r="N3" s="27" t="str">
        <f t="shared" si="3"/>
        <v>5</v>
      </c>
      <c r="O3" s="27" t="str">
        <f t="shared" si="3"/>
        <v>5</v>
      </c>
      <c r="P3" s="27" t="str">
        <f t="shared" si="3"/>
        <v>5</v>
      </c>
      <c r="Q3" s="27" t="str">
        <f t="shared" si="3"/>
        <v>5</v>
      </c>
      <c r="R3" s="27" t="str">
        <f t="shared" si="3"/>
        <v>5</v>
      </c>
      <c r="S3" s="27" t="str">
        <f t="shared" si="3"/>
        <v>5</v>
      </c>
      <c r="T3" s="26" t="str">
        <f t="shared" si="3"/>
        <v>5</v>
      </c>
      <c r="U3" s="25" t="str">
        <f t="shared" si="4"/>
        <v>750</v>
      </c>
      <c r="V3" s="33" t="str">
        <f t="shared" si="5"/>
        <v>93.75</v>
      </c>
      <c r="W3" s="33" t="str">
        <f t="shared" si="6"/>
        <v>40.00</v>
      </c>
      <c r="X3" s="33" t="str">
        <f t="shared" si="7"/>
        <v>5.00</v>
      </c>
      <c r="Y3" s="34" t="str">
        <f t="shared" si="8"/>
        <v>A+</v>
      </c>
      <c r="Z3" s="35" t="str">
        <f t="shared" si="9"/>
        <v>0</v>
      </c>
      <c r="AA3" s="78"/>
      <c r="AB3" s="44"/>
      <c r="AC3" s="38">
        <v>62.0</v>
      </c>
      <c r="AD3" s="27">
        <v>53.0</v>
      </c>
      <c r="AE3" s="27">
        <v>42.0</v>
      </c>
      <c r="AF3" s="27">
        <v>62.0</v>
      </c>
      <c r="AG3" s="27">
        <v>53.0</v>
      </c>
      <c r="AH3" s="27">
        <v>83.0</v>
      </c>
      <c r="AI3" s="29" t="str">
        <f t="shared" ref="AI3:AN3" si="10">IF(AC3&gt;100,"False",IF(AC3&gt;79,5,IF(AC3&gt;69,4,IF(AC3&gt;59,3.5,IF(AC3&gt;49,3,IF(AC3&gt;39,2,IF(AC3&gt;32,1,0)))))))</f>
        <v>3.5</v>
      </c>
      <c r="AJ3" s="27" t="str">
        <f t="shared" si="10"/>
        <v>3</v>
      </c>
      <c r="AK3" s="27" t="str">
        <f t="shared" si="10"/>
        <v>2</v>
      </c>
      <c r="AL3" s="27" t="str">
        <f t="shared" si="10"/>
        <v>3.5</v>
      </c>
      <c r="AM3" s="27" t="str">
        <f t="shared" si="10"/>
        <v>3</v>
      </c>
      <c r="AN3" s="27" t="str">
        <f t="shared" si="10"/>
        <v>5</v>
      </c>
      <c r="AO3" s="25" t="str">
        <f t="shared" si="11"/>
        <v>355</v>
      </c>
      <c r="AP3" s="33" t="str">
        <f t="shared" si="12"/>
        <v>59.17</v>
      </c>
      <c r="AQ3" s="76" t="str">
        <f t="shared" si="13"/>
        <v>20.00</v>
      </c>
      <c r="AR3" s="76" t="str">
        <f t="shared" si="14"/>
        <v>3.33</v>
      </c>
      <c r="AS3" s="34" t="str">
        <f t="shared" si="15"/>
        <v>B</v>
      </c>
      <c r="AT3" s="35" t="str">
        <f t="shared" si="16"/>
        <v>0</v>
      </c>
      <c r="AU3" s="40"/>
      <c r="AV3" s="41" t="str">
        <f t="shared" si="17"/>
        <v>1105</v>
      </c>
      <c r="AW3" s="42" t="str">
        <f t="shared" si="18"/>
        <v>8.33</v>
      </c>
      <c r="AX3" s="80" t="str">
        <f t="shared" si="19"/>
        <v>0</v>
      </c>
    </row>
    <row r="4" ht="18.75" customHeight="1">
      <c r="A4" s="25"/>
      <c r="B4" s="27"/>
      <c r="C4" s="26">
        <v>3.0</v>
      </c>
      <c r="D4" s="28"/>
      <c r="E4" s="29"/>
      <c r="F4" s="27"/>
      <c r="G4" s="27"/>
      <c r="H4" s="27"/>
      <c r="I4" s="27"/>
      <c r="J4" s="27"/>
      <c r="K4" s="27"/>
      <c r="L4" s="27"/>
      <c r="M4" s="27" t="str">
        <f t="shared" ref="M4:T4" si="20">IF(E4&gt;100,"False",IF(E4&gt;79,5,IF(E4&gt;69,4,IF(E4&gt;59,3.5,IF(E4&gt;49,3,IF(E4&gt;39,2,IF(E4&gt;32,1,0)))))))</f>
        <v>0</v>
      </c>
      <c r="N4" s="27" t="str">
        <f t="shared" si="20"/>
        <v>0</v>
      </c>
      <c r="O4" s="27" t="str">
        <f t="shared" si="20"/>
        <v>0</v>
      </c>
      <c r="P4" s="27" t="str">
        <f t="shared" si="20"/>
        <v>0</v>
      </c>
      <c r="Q4" s="27" t="str">
        <f t="shared" si="20"/>
        <v>0</v>
      </c>
      <c r="R4" s="27" t="str">
        <f t="shared" si="20"/>
        <v>0</v>
      </c>
      <c r="S4" s="27" t="str">
        <f t="shared" si="20"/>
        <v>0</v>
      </c>
      <c r="T4" s="26" t="str">
        <f t="shared" si="20"/>
        <v>0</v>
      </c>
      <c r="U4" s="25" t="str">
        <f t="shared" si="4"/>
        <v>0</v>
      </c>
      <c r="V4" s="33" t="str">
        <f t="shared" si="5"/>
        <v>#DIV/0!</v>
      </c>
      <c r="W4" s="33" t="str">
        <f t="shared" si="6"/>
        <v>0.00</v>
      </c>
      <c r="X4" s="33" t="str">
        <f t="shared" si="7"/>
        <v>0.00</v>
      </c>
      <c r="Y4" s="34" t="str">
        <f t="shared" si="8"/>
        <v>F</v>
      </c>
      <c r="Z4" s="35" t="str">
        <f t="shared" si="9"/>
        <v>8</v>
      </c>
      <c r="AA4" s="78"/>
      <c r="AB4" s="44"/>
      <c r="AC4" s="38">
        <v>65.0</v>
      </c>
      <c r="AD4" s="27">
        <v>53.0</v>
      </c>
      <c r="AE4" s="27">
        <v>42.0</v>
      </c>
      <c r="AF4" s="27">
        <v>62.0</v>
      </c>
      <c r="AG4" s="27">
        <v>53.0</v>
      </c>
      <c r="AH4" s="27">
        <v>83.0</v>
      </c>
      <c r="AI4" s="29" t="str">
        <f t="shared" ref="AI4:AN4" si="21">IF(AC4&gt;100,"False",IF(AC4&gt;79,5,IF(AC4&gt;69,4,IF(AC4&gt;59,3.5,IF(AC4&gt;49,3,IF(AC4&gt;39,2,IF(AC4&gt;32,1,0)))))))</f>
        <v>3.5</v>
      </c>
      <c r="AJ4" s="27" t="str">
        <f t="shared" si="21"/>
        <v>3</v>
      </c>
      <c r="AK4" s="27" t="str">
        <f t="shared" si="21"/>
        <v>2</v>
      </c>
      <c r="AL4" s="27" t="str">
        <f t="shared" si="21"/>
        <v>3.5</v>
      </c>
      <c r="AM4" s="27" t="str">
        <f t="shared" si="21"/>
        <v>3</v>
      </c>
      <c r="AN4" s="27" t="str">
        <f t="shared" si="21"/>
        <v>5</v>
      </c>
      <c r="AO4" s="25" t="str">
        <f t="shared" si="11"/>
        <v>358</v>
      </c>
      <c r="AP4" s="33" t="str">
        <f t="shared" si="12"/>
        <v>59.67</v>
      </c>
      <c r="AQ4" s="76" t="str">
        <f t="shared" si="13"/>
        <v>20.00</v>
      </c>
      <c r="AR4" s="76" t="str">
        <f t="shared" si="14"/>
        <v>3.33</v>
      </c>
      <c r="AS4" s="34" t="str">
        <f t="shared" si="15"/>
        <v>B</v>
      </c>
      <c r="AT4" s="35" t="str">
        <f t="shared" si="16"/>
        <v>0</v>
      </c>
      <c r="AU4" s="40"/>
      <c r="AV4" s="41" t="str">
        <f t="shared" si="17"/>
        <v>358</v>
      </c>
      <c r="AW4" s="42" t="str">
        <f t="shared" si="18"/>
        <v>3.33</v>
      </c>
      <c r="AX4" s="80" t="str">
        <f t="shared" si="19"/>
        <v>8</v>
      </c>
    </row>
    <row r="5" ht="18.75" customHeight="1">
      <c r="A5" s="25"/>
      <c r="B5" s="27"/>
      <c r="C5" s="26">
        <v>4.0</v>
      </c>
      <c r="D5" s="28"/>
      <c r="E5" s="29"/>
      <c r="F5" s="27"/>
      <c r="G5" s="27"/>
      <c r="H5" s="27"/>
      <c r="I5" s="27"/>
      <c r="J5" s="27"/>
      <c r="K5" s="27"/>
      <c r="L5" s="27"/>
      <c r="M5" s="27" t="str">
        <f t="shared" ref="M5:T5" si="22">IF(E5&gt;100,"False",IF(E5&gt;79,5,IF(E5&gt;69,4,IF(E5&gt;59,3.5,IF(E5&gt;49,3,IF(E5&gt;39,2,IF(E5&gt;32,1,0)))))))</f>
        <v>0</v>
      </c>
      <c r="N5" s="27" t="str">
        <f t="shared" si="22"/>
        <v>0</v>
      </c>
      <c r="O5" s="27" t="str">
        <f t="shared" si="22"/>
        <v>0</v>
      </c>
      <c r="P5" s="27" t="str">
        <f t="shared" si="22"/>
        <v>0</v>
      </c>
      <c r="Q5" s="27" t="str">
        <f t="shared" si="22"/>
        <v>0</v>
      </c>
      <c r="R5" s="27" t="str">
        <f t="shared" si="22"/>
        <v>0</v>
      </c>
      <c r="S5" s="27" t="str">
        <f t="shared" si="22"/>
        <v>0</v>
      </c>
      <c r="T5" s="26" t="str">
        <f t="shared" si="22"/>
        <v>0</v>
      </c>
      <c r="U5" s="25" t="str">
        <f t="shared" si="4"/>
        <v>0</v>
      </c>
      <c r="V5" s="33" t="str">
        <f t="shared" si="5"/>
        <v>#DIV/0!</v>
      </c>
      <c r="W5" s="33" t="str">
        <f t="shared" si="6"/>
        <v>0.00</v>
      </c>
      <c r="X5" s="33" t="str">
        <f t="shared" si="7"/>
        <v>0.00</v>
      </c>
      <c r="Y5" s="34" t="str">
        <f t="shared" si="8"/>
        <v>F</v>
      </c>
      <c r="Z5" s="35" t="str">
        <f t="shared" si="9"/>
        <v>8</v>
      </c>
      <c r="AA5" s="78"/>
      <c r="AB5" s="44"/>
      <c r="AC5" s="38">
        <v>95.0</v>
      </c>
      <c r="AD5" s="27">
        <v>99.0</v>
      </c>
      <c r="AE5" s="27">
        <v>99.0</v>
      </c>
      <c r="AF5" s="27">
        <v>99.0</v>
      </c>
      <c r="AG5" s="27">
        <v>95.0</v>
      </c>
      <c r="AH5" s="27">
        <v>83.0</v>
      </c>
      <c r="AI5" s="29" t="str">
        <f t="shared" ref="AI5:AN5" si="23">IF(AC5&gt;100,"False",IF(AC5&gt;79,5,IF(AC5&gt;69,4,IF(AC5&gt;59,3.5,IF(AC5&gt;49,3,IF(AC5&gt;39,2,IF(AC5&gt;32,1,0)))))))</f>
        <v>5</v>
      </c>
      <c r="AJ5" s="27" t="str">
        <f t="shared" si="23"/>
        <v>5</v>
      </c>
      <c r="AK5" s="27" t="str">
        <f t="shared" si="23"/>
        <v>5</v>
      </c>
      <c r="AL5" s="27" t="str">
        <f t="shared" si="23"/>
        <v>5</v>
      </c>
      <c r="AM5" s="27" t="str">
        <f t="shared" si="23"/>
        <v>5</v>
      </c>
      <c r="AN5" s="27" t="str">
        <f t="shared" si="23"/>
        <v>5</v>
      </c>
      <c r="AO5" s="25" t="str">
        <f t="shared" si="11"/>
        <v>570</v>
      </c>
      <c r="AP5" s="33" t="str">
        <f t="shared" si="12"/>
        <v>95.00</v>
      </c>
      <c r="AQ5" s="76" t="str">
        <f t="shared" si="13"/>
        <v>30.00</v>
      </c>
      <c r="AR5" s="76" t="str">
        <f t="shared" si="14"/>
        <v>5.00</v>
      </c>
      <c r="AS5" s="34" t="str">
        <f t="shared" si="15"/>
        <v>A+</v>
      </c>
      <c r="AT5" s="35" t="str">
        <f t="shared" si="16"/>
        <v>0</v>
      </c>
      <c r="AU5" s="40"/>
      <c r="AV5" s="41" t="str">
        <f t="shared" si="17"/>
        <v>570</v>
      </c>
      <c r="AW5" s="42" t="str">
        <f t="shared" si="18"/>
        <v>5.00</v>
      </c>
      <c r="AX5" s="80" t="str">
        <f t="shared" si="19"/>
        <v>8</v>
      </c>
    </row>
    <row r="6" ht="18.75" customHeight="1">
      <c r="A6" s="25"/>
      <c r="B6" s="27"/>
      <c r="C6" s="26">
        <v>5.0</v>
      </c>
      <c r="D6" s="28"/>
      <c r="E6" s="29"/>
      <c r="F6" s="27"/>
      <c r="G6" s="27"/>
      <c r="H6" s="27"/>
      <c r="I6" s="27"/>
      <c r="J6" s="27"/>
      <c r="K6" s="27"/>
      <c r="L6" s="27"/>
      <c r="M6" s="27" t="str">
        <f t="shared" ref="M6:T6" si="24">IF(E6&gt;100,"False",IF(E6&gt;79,5,IF(E6&gt;69,4,IF(E6&gt;59,3.5,IF(E6&gt;49,3,IF(E6&gt;39,2,IF(E6&gt;32,1,0)))))))</f>
        <v>0</v>
      </c>
      <c r="N6" s="27" t="str">
        <f t="shared" si="24"/>
        <v>0</v>
      </c>
      <c r="O6" s="27" t="str">
        <f t="shared" si="24"/>
        <v>0</v>
      </c>
      <c r="P6" s="27" t="str">
        <f t="shared" si="24"/>
        <v>0</v>
      </c>
      <c r="Q6" s="27" t="str">
        <f t="shared" si="24"/>
        <v>0</v>
      </c>
      <c r="R6" s="27" t="str">
        <f t="shared" si="24"/>
        <v>0</v>
      </c>
      <c r="S6" s="27" t="str">
        <f t="shared" si="24"/>
        <v>0</v>
      </c>
      <c r="T6" s="26" t="str">
        <f t="shared" si="24"/>
        <v>0</v>
      </c>
      <c r="U6" s="25" t="str">
        <f t="shared" si="4"/>
        <v>0</v>
      </c>
      <c r="V6" s="33" t="str">
        <f t="shared" si="5"/>
        <v>#DIV/0!</v>
      </c>
      <c r="W6" s="33" t="str">
        <f t="shared" si="6"/>
        <v>0.00</v>
      </c>
      <c r="X6" s="33" t="str">
        <f t="shared" si="7"/>
        <v>0.00</v>
      </c>
      <c r="Y6" s="34" t="str">
        <f t="shared" si="8"/>
        <v>F</v>
      </c>
      <c r="Z6" s="35" t="str">
        <f t="shared" si="9"/>
        <v>8</v>
      </c>
      <c r="AA6" s="78"/>
      <c r="AB6" s="44"/>
      <c r="AC6" s="38">
        <v>62.0</v>
      </c>
      <c r="AD6" s="27">
        <v>53.0</v>
      </c>
      <c r="AE6" s="27">
        <v>42.0</v>
      </c>
      <c r="AF6" s="27">
        <v>62.0</v>
      </c>
      <c r="AG6" s="27">
        <v>53.0</v>
      </c>
      <c r="AH6" s="27">
        <v>83.0</v>
      </c>
      <c r="AI6" s="29" t="str">
        <f t="shared" ref="AI6:AN6" si="25">IF(AC6&gt;100,"False",IF(AC6&gt;79,5,IF(AC6&gt;69,4,IF(AC6&gt;59,3.5,IF(AC6&gt;49,3,IF(AC6&gt;39,2,IF(AC6&gt;32,1,0)))))))</f>
        <v>3.5</v>
      </c>
      <c r="AJ6" s="27" t="str">
        <f t="shared" si="25"/>
        <v>3</v>
      </c>
      <c r="AK6" s="27" t="str">
        <f t="shared" si="25"/>
        <v>2</v>
      </c>
      <c r="AL6" s="27" t="str">
        <f t="shared" si="25"/>
        <v>3.5</v>
      </c>
      <c r="AM6" s="27" t="str">
        <f t="shared" si="25"/>
        <v>3</v>
      </c>
      <c r="AN6" s="27" t="str">
        <f t="shared" si="25"/>
        <v>5</v>
      </c>
      <c r="AO6" s="25" t="str">
        <f t="shared" si="11"/>
        <v>355</v>
      </c>
      <c r="AP6" s="33" t="str">
        <f t="shared" si="12"/>
        <v>59.17</v>
      </c>
      <c r="AQ6" s="76" t="str">
        <f t="shared" si="13"/>
        <v>20.00</v>
      </c>
      <c r="AR6" s="76" t="str">
        <f t="shared" si="14"/>
        <v>3.33</v>
      </c>
      <c r="AS6" s="34" t="str">
        <f t="shared" si="15"/>
        <v>B</v>
      </c>
      <c r="AT6" s="35" t="str">
        <f t="shared" si="16"/>
        <v>0</v>
      </c>
      <c r="AU6" s="40"/>
      <c r="AV6" s="41" t="str">
        <f t="shared" si="17"/>
        <v>355</v>
      </c>
      <c r="AW6" s="42" t="str">
        <f t="shared" si="18"/>
        <v>3.33</v>
      </c>
      <c r="AX6" s="80" t="str">
        <f t="shared" si="19"/>
        <v>8</v>
      </c>
    </row>
    <row r="7" ht="18.75" customHeight="1">
      <c r="A7" s="25"/>
      <c r="B7" s="27"/>
      <c r="C7" s="26">
        <v>6.0</v>
      </c>
      <c r="D7" s="28"/>
      <c r="E7" s="29"/>
      <c r="F7" s="27"/>
      <c r="G7" s="27"/>
      <c r="H7" s="27"/>
      <c r="I7" s="27"/>
      <c r="J7" s="27"/>
      <c r="K7" s="27"/>
      <c r="L7" s="27"/>
      <c r="M7" s="27" t="str">
        <f t="shared" ref="M7:T7" si="26">IF(E7&gt;100,"False",IF(E7&gt;79,5,IF(E7&gt;69,4,IF(E7&gt;59,3.5,IF(E7&gt;49,3,IF(E7&gt;39,2,IF(E7&gt;32,1,0)))))))</f>
        <v>0</v>
      </c>
      <c r="N7" s="27" t="str">
        <f t="shared" si="26"/>
        <v>0</v>
      </c>
      <c r="O7" s="27" t="str">
        <f t="shared" si="26"/>
        <v>0</v>
      </c>
      <c r="P7" s="27" t="str">
        <f t="shared" si="26"/>
        <v>0</v>
      </c>
      <c r="Q7" s="27" t="str">
        <f t="shared" si="26"/>
        <v>0</v>
      </c>
      <c r="R7" s="27" t="str">
        <f t="shared" si="26"/>
        <v>0</v>
      </c>
      <c r="S7" s="27" t="str">
        <f t="shared" si="26"/>
        <v>0</v>
      </c>
      <c r="T7" s="26" t="str">
        <f t="shared" si="26"/>
        <v>0</v>
      </c>
      <c r="U7" s="25" t="str">
        <f t="shared" si="4"/>
        <v>0</v>
      </c>
      <c r="V7" s="33" t="str">
        <f t="shared" si="5"/>
        <v>#DIV/0!</v>
      </c>
      <c r="W7" s="33" t="str">
        <f t="shared" si="6"/>
        <v>0.00</v>
      </c>
      <c r="X7" s="33" t="str">
        <f t="shared" si="7"/>
        <v>0.00</v>
      </c>
      <c r="Y7" s="34" t="str">
        <f t="shared" si="8"/>
        <v>F</v>
      </c>
      <c r="Z7" s="35" t="str">
        <f t="shared" si="9"/>
        <v>8</v>
      </c>
      <c r="AA7" s="78"/>
      <c r="AB7" s="44"/>
      <c r="AC7" s="38"/>
      <c r="AD7" s="27"/>
      <c r="AE7" s="27"/>
      <c r="AF7" s="27"/>
      <c r="AG7" s="27"/>
      <c r="AH7" s="27"/>
      <c r="AI7" s="29" t="str">
        <f t="shared" ref="AI7:AN7" si="27">IF(AC7&gt;100,"False",IF(AC7&gt;79,5,IF(AC7&gt;69,4,IF(AC7&gt;59,3.5,IF(AC7&gt;49,3,IF(AC7&gt;39,2,IF(AC7&gt;32,1,0)))))))</f>
        <v>0</v>
      </c>
      <c r="AJ7" s="27" t="str">
        <f t="shared" si="27"/>
        <v>0</v>
      </c>
      <c r="AK7" s="27" t="str">
        <f t="shared" si="27"/>
        <v>0</v>
      </c>
      <c r="AL7" s="27" t="str">
        <f t="shared" si="27"/>
        <v>0</v>
      </c>
      <c r="AM7" s="27" t="str">
        <f t="shared" si="27"/>
        <v>0</v>
      </c>
      <c r="AN7" s="27" t="str">
        <f t="shared" si="27"/>
        <v>0</v>
      </c>
      <c r="AO7" s="25" t="str">
        <f t="shared" si="11"/>
        <v>0</v>
      </c>
      <c r="AP7" s="33" t="str">
        <f t="shared" si="12"/>
        <v>#DIV/0!</v>
      </c>
      <c r="AQ7" s="76" t="str">
        <f t="shared" si="13"/>
        <v>0.00</v>
      </c>
      <c r="AR7" s="76" t="str">
        <f t="shared" si="14"/>
        <v>0.00</v>
      </c>
      <c r="AS7" s="34" t="str">
        <f t="shared" si="15"/>
        <v>F</v>
      </c>
      <c r="AT7" s="35" t="str">
        <f t="shared" si="16"/>
        <v>6</v>
      </c>
      <c r="AU7" s="40"/>
      <c r="AV7" s="41" t="str">
        <f t="shared" si="17"/>
        <v>0</v>
      </c>
      <c r="AW7" s="42" t="str">
        <f t="shared" si="18"/>
        <v>0.00</v>
      </c>
      <c r="AX7" s="80" t="str">
        <f t="shared" si="19"/>
        <v>14</v>
      </c>
    </row>
    <row r="8" ht="18.75" customHeight="1">
      <c r="A8" s="25"/>
      <c r="B8" s="27"/>
      <c r="C8" s="26">
        <v>7.0</v>
      </c>
      <c r="D8" s="28"/>
      <c r="E8" s="29"/>
      <c r="F8" s="27"/>
      <c r="G8" s="27"/>
      <c r="H8" s="27"/>
      <c r="I8" s="27"/>
      <c r="J8" s="27">
        <v>5.0</v>
      </c>
      <c r="K8" s="27"/>
      <c r="L8" s="27"/>
      <c r="M8" s="27" t="str">
        <f t="shared" ref="M8:T8" si="28">IF(E8&gt;100,"False",IF(E8&gt;79,5,IF(E8&gt;69,4,IF(E8&gt;59,3.5,IF(E8&gt;49,3,IF(E8&gt;39,2,IF(E8&gt;32,1,0)))))))</f>
        <v>0</v>
      </c>
      <c r="N8" s="27" t="str">
        <f t="shared" si="28"/>
        <v>0</v>
      </c>
      <c r="O8" s="27" t="str">
        <f t="shared" si="28"/>
        <v>0</v>
      </c>
      <c r="P8" s="27" t="str">
        <f t="shared" si="28"/>
        <v>0</v>
      </c>
      <c r="Q8" s="27" t="str">
        <f t="shared" si="28"/>
        <v>0</v>
      </c>
      <c r="R8" s="27" t="str">
        <f t="shared" si="28"/>
        <v>0</v>
      </c>
      <c r="S8" s="27" t="str">
        <f t="shared" si="28"/>
        <v>0</v>
      </c>
      <c r="T8" s="26" t="str">
        <f t="shared" si="28"/>
        <v>0</v>
      </c>
      <c r="U8" s="25" t="str">
        <f t="shared" si="4"/>
        <v>5</v>
      </c>
      <c r="V8" s="33" t="str">
        <f t="shared" si="5"/>
        <v>5.00</v>
      </c>
      <c r="W8" s="33" t="str">
        <f t="shared" si="6"/>
        <v>0.00</v>
      </c>
      <c r="X8" s="33" t="str">
        <f t="shared" si="7"/>
        <v>0.00</v>
      </c>
      <c r="Y8" s="34" t="str">
        <f t="shared" si="8"/>
        <v>F</v>
      </c>
      <c r="Z8" s="35" t="str">
        <f t="shared" si="9"/>
        <v>8</v>
      </c>
      <c r="AA8" s="78"/>
      <c r="AB8" s="44"/>
      <c r="AC8" s="38"/>
      <c r="AD8" s="27"/>
      <c r="AE8" s="27"/>
      <c r="AF8" s="27"/>
      <c r="AG8" s="27"/>
      <c r="AH8" s="27"/>
      <c r="AI8" s="29" t="str">
        <f t="shared" ref="AI8:AN8" si="29">IF(AC8&gt;100,"False",IF(AC8&gt;79,5,IF(AC8&gt;69,4,IF(AC8&gt;59,3.5,IF(AC8&gt;49,3,IF(AC8&gt;39,2,IF(AC8&gt;32,1,0)))))))</f>
        <v>0</v>
      </c>
      <c r="AJ8" s="27" t="str">
        <f t="shared" si="29"/>
        <v>0</v>
      </c>
      <c r="AK8" s="27" t="str">
        <f t="shared" si="29"/>
        <v>0</v>
      </c>
      <c r="AL8" s="27" t="str">
        <f t="shared" si="29"/>
        <v>0</v>
      </c>
      <c r="AM8" s="27" t="str">
        <f t="shared" si="29"/>
        <v>0</v>
      </c>
      <c r="AN8" s="27" t="str">
        <f t="shared" si="29"/>
        <v>0</v>
      </c>
      <c r="AO8" s="25" t="str">
        <f t="shared" si="11"/>
        <v>0</v>
      </c>
      <c r="AP8" s="33" t="str">
        <f t="shared" si="12"/>
        <v>#DIV/0!</v>
      </c>
      <c r="AQ8" s="76" t="str">
        <f t="shared" si="13"/>
        <v>0.00</v>
      </c>
      <c r="AR8" s="76" t="str">
        <f t="shared" si="14"/>
        <v>0.00</v>
      </c>
      <c r="AS8" s="34" t="str">
        <f t="shared" si="15"/>
        <v>F</v>
      </c>
      <c r="AT8" s="35" t="str">
        <f t="shared" si="16"/>
        <v>6</v>
      </c>
      <c r="AU8" s="40"/>
      <c r="AV8" s="41" t="str">
        <f t="shared" si="17"/>
        <v>5</v>
      </c>
      <c r="AW8" s="42" t="str">
        <f t="shared" si="18"/>
        <v>0.00</v>
      </c>
      <c r="AX8" s="80" t="str">
        <f t="shared" si="19"/>
        <v>14</v>
      </c>
    </row>
    <row r="9" ht="18.75" customHeight="1">
      <c r="A9" s="25"/>
      <c r="B9" s="27"/>
      <c r="C9" s="26">
        <v>8.0</v>
      </c>
      <c r="D9" s="28"/>
      <c r="E9" s="29"/>
      <c r="F9" s="27"/>
      <c r="G9" s="27"/>
      <c r="H9" s="27"/>
      <c r="I9" s="27"/>
      <c r="J9" s="27"/>
      <c r="K9" s="27"/>
      <c r="L9" s="27"/>
      <c r="M9" s="27" t="str">
        <f t="shared" ref="M9:T9" si="30">IF(E9&gt;100,"False",IF(E9&gt;79,5,IF(E9&gt;69,4,IF(E9&gt;59,3.5,IF(E9&gt;49,3,IF(E9&gt;39,2,IF(E9&gt;32,1,0)))))))</f>
        <v>0</v>
      </c>
      <c r="N9" s="27" t="str">
        <f t="shared" si="30"/>
        <v>0</v>
      </c>
      <c r="O9" s="27" t="str">
        <f t="shared" si="30"/>
        <v>0</v>
      </c>
      <c r="P9" s="27" t="str">
        <f t="shared" si="30"/>
        <v>0</v>
      </c>
      <c r="Q9" s="27" t="str">
        <f t="shared" si="30"/>
        <v>0</v>
      </c>
      <c r="R9" s="27" t="str">
        <f t="shared" si="30"/>
        <v>0</v>
      </c>
      <c r="S9" s="27" t="str">
        <f t="shared" si="30"/>
        <v>0</v>
      </c>
      <c r="T9" s="26" t="str">
        <f t="shared" si="30"/>
        <v>0</v>
      </c>
      <c r="U9" s="25" t="str">
        <f t="shared" si="4"/>
        <v>0</v>
      </c>
      <c r="V9" s="33" t="str">
        <f t="shared" si="5"/>
        <v>#DIV/0!</v>
      </c>
      <c r="W9" s="33" t="str">
        <f t="shared" si="6"/>
        <v>0.00</v>
      </c>
      <c r="X9" s="33" t="str">
        <f t="shared" si="7"/>
        <v>0.00</v>
      </c>
      <c r="Y9" s="34" t="str">
        <f t="shared" si="8"/>
        <v>F</v>
      </c>
      <c r="Z9" s="35" t="str">
        <f t="shared" si="9"/>
        <v>8</v>
      </c>
      <c r="AA9" s="78"/>
      <c r="AB9" s="44"/>
      <c r="AC9" s="38"/>
      <c r="AD9" s="27"/>
      <c r="AE9" s="27"/>
      <c r="AF9" s="27"/>
      <c r="AG9" s="27"/>
      <c r="AH9" s="27"/>
      <c r="AI9" s="29" t="str">
        <f t="shared" ref="AI9:AN9" si="31">IF(AC9&gt;100,"False",IF(AC9&gt;79,5,IF(AC9&gt;69,4,IF(AC9&gt;59,3.5,IF(AC9&gt;49,3,IF(AC9&gt;39,2,IF(AC9&gt;32,1,0)))))))</f>
        <v>0</v>
      </c>
      <c r="AJ9" s="27" t="str">
        <f t="shared" si="31"/>
        <v>0</v>
      </c>
      <c r="AK9" s="27" t="str">
        <f t="shared" si="31"/>
        <v>0</v>
      </c>
      <c r="AL9" s="27" t="str">
        <f t="shared" si="31"/>
        <v>0</v>
      </c>
      <c r="AM9" s="27" t="str">
        <f t="shared" si="31"/>
        <v>0</v>
      </c>
      <c r="AN9" s="27" t="str">
        <f t="shared" si="31"/>
        <v>0</v>
      </c>
      <c r="AO9" s="25" t="str">
        <f t="shared" si="11"/>
        <v>0</v>
      </c>
      <c r="AP9" s="33" t="str">
        <f t="shared" si="12"/>
        <v>#DIV/0!</v>
      </c>
      <c r="AQ9" s="76" t="str">
        <f t="shared" si="13"/>
        <v>0.00</v>
      </c>
      <c r="AR9" s="76" t="str">
        <f t="shared" si="14"/>
        <v>0.00</v>
      </c>
      <c r="AS9" s="34" t="str">
        <f t="shared" si="15"/>
        <v>F</v>
      </c>
      <c r="AT9" s="35" t="str">
        <f t="shared" si="16"/>
        <v>6</v>
      </c>
      <c r="AU9" s="40"/>
      <c r="AV9" s="41" t="str">
        <f t="shared" si="17"/>
        <v>0</v>
      </c>
      <c r="AW9" s="42" t="str">
        <f t="shared" si="18"/>
        <v>0.00</v>
      </c>
      <c r="AX9" s="80" t="str">
        <f t="shared" si="19"/>
        <v>14</v>
      </c>
    </row>
    <row r="10" ht="18.75" customHeight="1">
      <c r="A10" s="25"/>
      <c r="B10" s="27"/>
      <c r="C10" s="26">
        <v>9.0</v>
      </c>
      <c r="D10" s="28"/>
      <c r="E10" s="29"/>
      <c r="F10" s="27"/>
      <c r="G10" s="27"/>
      <c r="H10" s="27"/>
      <c r="I10" s="27"/>
      <c r="J10" s="27"/>
      <c r="K10" s="27"/>
      <c r="L10" s="27"/>
      <c r="M10" s="27" t="str">
        <f t="shared" ref="M10:T10" si="32">IF(E10&gt;100,"False",IF(E10&gt;79,5,IF(E10&gt;69,4,IF(E10&gt;59,3.5,IF(E10&gt;49,3,IF(E10&gt;39,2,IF(E10&gt;32,1,0)))))))</f>
        <v>0</v>
      </c>
      <c r="N10" s="27" t="str">
        <f t="shared" si="32"/>
        <v>0</v>
      </c>
      <c r="O10" s="27" t="str">
        <f t="shared" si="32"/>
        <v>0</v>
      </c>
      <c r="P10" s="27" t="str">
        <f t="shared" si="32"/>
        <v>0</v>
      </c>
      <c r="Q10" s="27" t="str">
        <f t="shared" si="32"/>
        <v>0</v>
      </c>
      <c r="R10" s="27" t="str">
        <f t="shared" si="32"/>
        <v>0</v>
      </c>
      <c r="S10" s="27" t="str">
        <f t="shared" si="32"/>
        <v>0</v>
      </c>
      <c r="T10" s="26" t="str">
        <f t="shared" si="32"/>
        <v>0</v>
      </c>
      <c r="U10" s="25" t="str">
        <f t="shared" si="4"/>
        <v>0</v>
      </c>
      <c r="V10" s="33" t="str">
        <f t="shared" si="5"/>
        <v>#DIV/0!</v>
      </c>
      <c r="W10" s="33" t="str">
        <f t="shared" si="6"/>
        <v>0.00</v>
      </c>
      <c r="X10" s="33" t="str">
        <f t="shared" si="7"/>
        <v>0.00</v>
      </c>
      <c r="Y10" s="34" t="str">
        <f t="shared" si="8"/>
        <v>F</v>
      </c>
      <c r="Z10" s="35" t="str">
        <f t="shared" si="9"/>
        <v>8</v>
      </c>
      <c r="AA10" s="78"/>
      <c r="AB10" s="44"/>
      <c r="AC10" s="38"/>
      <c r="AD10" s="27"/>
      <c r="AE10" s="27"/>
      <c r="AF10" s="27"/>
      <c r="AG10" s="27"/>
      <c r="AH10" s="27"/>
      <c r="AI10" s="29" t="str">
        <f t="shared" ref="AI10:AN10" si="33">IF(AC10&gt;100,"False",IF(AC10&gt;79,5,IF(AC10&gt;69,4,IF(AC10&gt;59,3.5,IF(AC10&gt;49,3,IF(AC10&gt;39,2,IF(AC10&gt;32,1,0)))))))</f>
        <v>0</v>
      </c>
      <c r="AJ10" s="27" t="str">
        <f t="shared" si="33"/>
        <v>0</v>
      </c>
      <c r="AK10" s="27" t="str">
        <f t="shared" si="33"/>
        <v>0</v>
      </c>
      <c r="AL10" s="27" t="str">
        <f t="shared" si="33"/>
        <v>0</v>
      </c>
      <c r="AM10" s="27" t="str">
        <f t="shared" si="33"/>
        <v>0</v>
      </c>
      <c r="AN10" s="27" t="str">
        <f t="shared" si="33"/>
        <v>0</v>
      </c>
      <c r="AO10" s="25" t="str">
        <f t="shared" si="11"/>
        <v>0</v>
      </c>
      <c r="AP10" s="33" t="str">
        <f t="shared" si="12"/>
        <v>#DIV/0!</v>
      </c>
      <c r="AQ10" s="76" t="str">
        <f t="shared" si="13"/>
        <v>0.00</v>
      </c>
      <c r="AR10" s="76" t="str">
        <f t="shared" si="14"/>
        <v>0.00</v>
      </c>
      <c r="AS10" s="34" t="str">
        <f t="shared" si="15"/>
        <v>F</v>
      </c>
      <c r="AT10" s="35" t="str">
        <f t="shared" si="16"/>
        <v>6</v>
      </c>
      <c r="AU10" s="40"/>
      <c r="AV10" s="41" t="str">
        <f t="shared" si="17"/>
        <v>0</v>
      </c>
      <c r="AW10" s="42" t="str">
        <f t="shared" si="18"/>
        <v>0.00</v>
      </c>
      <c r="AX10" s="80" t="str">
        <f t="shared" si="19"/>
        <v>14</v>
      </c>
    </row>
    <row r="11" ht="18.75" customHeight="1">
      <c r="A11" s="25"/>
      <c r="B11" s="27"/>
      <c r="C11" s="26">
        <v>10.0</v>
      </c>
      <c r="D11" s="28"/>
      <c r="E11" s="29"/>
      <c r="F11" s="27"/>
      <c r="G11" s="27"/>
      <c r="H11" s="27"/>
      <c r="I11" s="27"/>
      <c r="J11" s="27"/>
      <c r="K11" s="27"/>
      <c r="L11" s="27"/>
      <c r="M11" s="27" t="str">
        <f t="shared" ref="M11:T11" si="34">IF(E11&gt;100,"False",IF(E11&gt;79,5,IF(E11&gt;69,4,IF(E11&gt;59,3.5,IF(E11&gt;49,3,IF(E11&gt;39,2,IF(E11&gt;32,1,0)))))))</f>
        <v>0</v>
      </c>
      <c r="N11" s="27" t="str">
        <f t="shared" si="34"/>
        <v>0</v>
      </c>
      <c r="O11" s="27" t="str">
        <f t="shared" si="34"/>
        <v>0</v>
      </c>
      <c r="P11" s="27" t="str">
        <f t="shared" si="34"/>
        <v>0</v>
      </c>
      <c r="Q11" s="27" t="str">
        <f t="shared" si="34"/>
        <v>0</v>
      </c>
      <c r="R11" s="27" t="str">
        <f t="shared" si="34"/>
        <v>0</v>
      </c>
      <c r="S11" s="27" t="str">
        <f t="shared" si="34"/>
        <v>0</v>
      </c>
      <c r="T11" s="26" t="str">
        <f t="shared" si="34"/>
        <v>0</v>
      </c>
      <c r="U11" s="25" t="str">
        <f t="shared" si="4"/>
        <v>0</v>
      </c>
      <c r="V11" s="33" t="str">
        <f t="shared" si="5"/>
        <v>#DIV/0!</v>
      </c>
      <c r="W11" s="33" t="str">
        <f t="shared" si="6"/>
        <v>0.00</v>
      </c>
      <c r="X11" s="33" t="str">
        <f t="shared" si="7"/>
        <v>0.00</v>
      </c>
      <c r="Y11" s="34" t="str">
        <f t="shared" si="8"/>
        <v>F</v>
      </c>
      <c r="Z11" s="35" t="str">
        <f t="shared" si="9"/>
        <v>8</v>
      </c>
      <c r="AA11" s="78"/>
      <c r="AB11" s="44"/>
      <c r="AC11" s="38"/>
      <c r="AD11" s="27"/>
      <c r="AE11" s="27"/>
      <c r="AF11" s="27"/>
      <c r="AG11" s="27"/>
      <c r="AH11" s="27"/>
      <c r="AI11" s="29" t="str">
        <f t="shared" ref="AI11:AN11" si="35">IF(AC11&gt;100,"False",IF(AC11&gt;79,5,IF(AC11&gt;69,4,IF(AC11&gt;59,3.5,IF(AC11&gt;49,3,IF(AC11&gt;39,2,IF(AC11&gt;32,1,0)))))))</f>
        <v>0</v>
      </c>
      <c r="AJ11" s="27" t="str">
        <f t="shared" si="35"/>
        <v>0</v>
      </c>
      <c r="AK11" s="27" t="str">
        <f t="shared" si="35"/>
        <v>0</v>
      </c>
      <c r="AL11" s="27" t="str">
        <f t="shared" si="35"/>
        <v>0</v>
      </c>
      <c r="AM11" s="27" t="str">
        <f t="shared" si="35"/>
        <v>0</v>
      </c>
      <c r="AN11" s="27" t="str">
        <f t="shared" si="35"/>
        <v>0</v>
      </c>
      <c r="AO11" s="25" t="str">
        <f t="shared" si="11"/>
        <v>0</v>
      </c>
      <c r="AP11" s="33" t="str">
        <f t="shared" si="12"/>
        <v>#DIV/0!</v>
      </c>
      <c r="AQ11" s="76" t="str">
        <f t="shared" si="13"/>
        <v>0.00</v>
      </c>
      <c r="AR11" s="76" t="str">
        <f t="shared" si="14"/>
        <v>0.00</v>
      </c>
      <c r="AS11" s="34" t="str">
        <f t="shared" si="15"/>
        <v>F</v>
      </c>
      <c r="AT11" s="35" t="str">
        <f t="shared" si="16"/>
        <v>6</v>
      </c>
      <c r="AU11" s="40"/>
      <c r="AV11" s="41" t="str">
        <f t="shared" si="17"/>
        <v>0</v>
      </c>
      <c r="AW11" s="42" t="str">
        <f t="shared" si="18"/>
        <v>0.00</v>
      </c>
      <c r="AX11" s="80" t="str">
        <f t="shared" si="19"/>
        <v>14</v>
      </c>
    </row>
    <row r="12" ht="18.75" customHeight="1">
      <c r="A12" s="25"/>
      <c r="B12" s="27"/>
      <c r="C12" s="26">
        <v>11.0</v>
      </c>
      <c r="D12" s="28"/>
      <c r="E12" s="29"/>
      <c r="F12" s="27"/>
      <c r="G12" s="27"/>
      <c r="H12" s="27"/>
      <c r="I12" s="27"/>
      <c r="J12" s="27"/>
      <c r="K12" s="27"/>
      <c r="L12" s="27"/>
      <c r="M12" s="27" t="str">
        <f t="shared" ref="M12:T12" si="36">IF(E12&gt;100,"False",IF(E12&gt;79,5,IF(E12&gt;69,4,IF(E12&gt;59,3.5,IF(E12&gt;49,3,IF(E12&gt;39,2,IF(E12&gt;32,1,0)))))))</f>
        <v>0</v>
      </c>
      <c r="N12" s="27" t="str">
        <f t="shared" si="36"/>
        <v>0</v>
      </c>
      <c r="O12" s="27" t="str">
        <f t="shared" si="36"/>
        <v>0</v>
      </c>
      <c r="P12" s="27" t="str">
        <f t="shared" si="36"/>
        <v>0</v>
      </c>
      <c r="Q12" s="27" t="str">
        <f t="shared" si="36"/>
        <v>0</v>
      </c>
      <c r="R12" s="27" t="str">
        <f t="shared" si="36"/>
        <v>0</v>
      </c>
      <c r="S12" s="27" t="str">
        <f t="shared" si="36"/>
        <v>0</v>
      </c>
      <c r="T12" s="26" t="str">
        <f t="shared" si="36"/>
        <v>0</v>
      </c>
      <c r="U12" s="25" t="str">
        <f t="shared" si="4"/>
        <v>0</v>
      </c>
      <c r="V12" s="33" t="str">
        <f t="shared" si="5"/>
        <v>#DIV/0!</v>
      </c>
      <c r="W12" s="33" t="str">
        <f t="shared" si="6"/>
        <v>0.00</v>
      </c>
      <c r="X12" s="33" t="str">
        <f t="shared" si="7"/>
        <v>0.00</v>
      </c>
      <c r="Y12" s="34" t="str">
        <f t="shared" si="8"/>
        <v>F</v>
      </c>
      <c r="Z12" s="35" t="str">
        <f t="shared" si="9"/>
        <v>8</v>
      </c>
      <c r="AA12" s="78"/>
      <c r="AB12" s="44"/>
      <c r="AC12" s="38"/>
      <c r="AD12" s="27"/>
      <c r="AE12" s="27"/>
      <c r="AF12" s="27"/>
      <c r="AG12" s="27"/>
      <c r="AH12" s="27"/>
      <c r="AI12" s="29" t="str">
        <f t="shared" ref="AI12:AN12" si="37">IF(AC12&gt;100,"False",IF(AC12&gt;79,5,IF(AC12&gt;69,4,IF(AC12&gt;59,3.5,IF(AC12&gt;49,3,IF(AC12&gt;39,2,IF(AC12&gt;32,1,0)))))))</f>
        <v>0</v>
      </c>
      <c r="AJ12" s="27" t="str">
        <f t="shared" si="37"/>
        <v>0</v>
      </c>
      <c r="AK12" s="27" t="str">
        <f t="shared" si="37"/>
        <v>0</v>
      </c>
      <c r="AL12" s="27" t="str">
        <f t="shared" si="37"/>
        <v>0</v>
      </c>
      <c r="AM12" s="27" t="str">
        <f t="shared" si="37"/>
        <v>0</v>
      </c>
      <c r="AN12" s="27" t="str">
        <f t="shared" si="37"/>
        <v>0</v>
      </c>
      <c r="AO12" s="25" t="str">
        <f t="shared" si="11"/>
        <v>0</v>
      </c>
      <c r="AP12" s="33" t="str">
        <f t="shared" si="12"/>
        <v>#DIV/0!</v>
      </c>
      <c r="AQ12" s="76" t="str">
        <f t="shared" si="13"/>
        <v>0.00</v>
      </c>
      <c r="AR12" s="76" t="str">
        <f t="shared" si="14"/>
        <v>0.00</v>
      </c>
      <c r="AS12" s="34" t="str">
        <f t="shared" si="15"/>
        <v>F</v>
      </c>
      <c r="AT12" s="35" t="str">
        <f t="shared" si="16"/>
        <v>6</v>
      </c>
      <c r="AU12" s="40"/>
      <c r="AV12" s="41" t="str">
        <f t="shared" si="17"/>
        <v>0</v>
      </c>
      <c r="AW12" s="42" t="str">
        <f t="shared" si="18"/>
        <v>0.00</v>
      </c>
      <c r="AX12" s="80" t="str">
        <f t="shared" si="19"/>
        <v>14</v>
      </c>
    </row>
    <row r="13" ht="18.75" customHeight="1">
      <c r="A13" s="25"/>
      <c r="B13" s="27"/>
      <c r="C13" s="26">
        <v>12.0</v>
      </c>
      <c r="D13" s="28"/>
      <c r="E13" s="29"/>
      <c r="F13" s="27"/>
      <c r="G13" s="27"/>
      <c r="H13" s="27"/>
      <c r="I13" s="27"/>
      <c r="J13" s="27"/>
      <c r="K13" s="27"/>
      <c r="L13" s="27"/>
      <c r="M13" s="27" t="str">
        <f t="shared" ref="M13:T13" si="38">IF(E13&gt;100,"False",IF(E13&gt;79,5,IF(E13&gt;69,4,IF(E13&gt;59,3.5,IF(E13&gt;49,3,IF(E13&gt;39,2,IF(E13&gt;32,1,0)))))))</f>
        <v>0</v>
      </c>
      <c r="N13" s="27" t="str">
        <f t="shared" si="38"/>
        <v>0</v>
      </c>
      <c r="O13" s="27" t="str">
        <f t="shared" si="38"/>
        <v>0</v>
      </c>
      <c r="P13" s="27" t="str">
        <f t="shared" si="38"/>
        <v>0</v>
      </c>
      <c r="Q13" s="27" t="str">
        <f t="shared" si="38"/>
        <v>0</v>
      </c>
      <c r="R13" s="27" t="str">
        <f t="shared" si="38"/>
        <v>0</v>
      </c>
      <c r="S13" s="27" t="str">
        <f t="shared" si="38"/>
        <v>0</v>
      </c>
      <c r="T13" s="26" t="str">
        <f t="shared" si="38"/>
        <v>0</v>
      </c>
      <c r="U13" s="25" t="str">
        <f t="shared" si="4"/>
        <v>0</v>
      </c>
      <c r="V13" s="33" t="str">
        <f t="shared" si="5"/>
        <v>#DIV/0!</v>
      </c>
      <c r="W13" s="33" t="str">
        <f t="shared" si="6"/>
        <v>0.00</v>
      </c>
      <c r="X13" s="33" t="str">
        <f t="shared" si="7"/>
        <v>0.00</v>
      </c>
      <c r="Y13" s="34" t="str">
        <f t="shared" si="8"/>
        <v>F</v>
      </c>
      <c r="Z13" s="35" t="str">
        <f t="shared" si="9"/>
        <v>8</v>
      </c>
      <c r="AA13" s="78"/>
      <c r="AB13" s="44"/>
      <c r="AC13" s="38"/>
      <c r="AD13" s="27"/>
      <c r="AE13" s="27"/>
      <c r="AF13" s="27"/>
      <c r="AG13" s="27"/>
      <c r="AH13" s="27"/>
      <c r="AI13" s="29" t="str">
        <f t="shared" ref="AI13:AN13" si="39">IF(AC13&gt;100,"False",IF(AC13&gt;79,5,IF(AC13&gt;69,4,IF(AC13&gt;59,3.5,IF(AC13&gt;49,3,IF(AC13&gt;39,2,IF(AC13&gt;32,1,0)))))))</f>
        <v>0</v>
      </c>
      <c r="AJ13" s="27" t="str">
        <f t="shared" si="39"/>
        <v>0</v>
      </c>
      <c r="AK13" s="27" t="str">
        <f t="shared" si="39"/>
        <v>0</v>
      </c>
      <c r="AL13" s="27" t="str">
        <f t="shared" si="39"/>
        <v>0</v>
      </c>
      <c r="AM13" s="27" t="str">
        <f t="shared" si="39"/>
        <v>0</v>
      </c>
      <c r="AN13" s="27" t="str">
        <f t="shared" si="39"/>
        <v>0</v>
      </c>
      <c r="AO13" s="25" t="str">
        <f t="shared" si="11"/>
        <v>0</v>
      </c>
      <c r="AP13" s="33" t="str">
        <f t="shared" si="12"/>
        <v>#DIV/0!</v>
      </c>
      <c r="AQ13" s="76" t="str">
        <f t="shared" si="13"/>
        <v>0.00</v>
      </c>
      <c r="AR13" s="76" t="str">
        <f t="shared" si="14"/>
        <v>0.00</v>
      </c>
      <c r="AS13" s="34" t="str">
        <f t="shared" si="15"/>
        <v>F</v>
      </c>
      <c r="AT13" s="35" t="str">
        <f t="shared" si="16"/>
        <v>6</v>
      </c>
      <c r="AU13" s="40"/>
      <c r="AV13" s="41" t="str">
        <f t="shared" si="17"/>
        <v>0</v>
      </c>
      <c r="AW13" s="42" t="str">
        <f t="shared" si="18"/>
        <v>0.00</v>
      </c>
      <c r="AX13" s="80" t="str">
        <f t="shared" si="19"/>
        <v>14</v>
      </c>
    </row>
    <row r="14" ht="18.75" customHeight="1">
      <c r="A14" s="25"/>
      <c r="B14" s="27"/>
      <c r="C14" s="26">
        <v>13.0</v>
      </c>
      <c r="D14" s="28"/>
      <c r="E14" s="29"/>
      <c r="F14" s="27"/>
      <c r="G14" s="27"/>
      <c r="H14" s="27"/>
      <c r="I14" s="27"/>
      <c r="J14" s="27"/>
      <c r="K14" s="27"/>
      <c r="L14" s="27"/>
      <c r="M14" s="27" t="str">
        <f t="shared" ref="M14:T14" si="40">IF(E14&gt;100,"False",IF(E14&gt;79,5,IF(E14&gt;69,4,IF(E14&gt;59,3.5,IF(E14&gt;49,3,IF(E14&gt;39,2,IF(E14&gt;32,1,0)))))))</f>
        <v>0</v>
      </c>
      <c r="N14" s="27" t="str">
        <f t="shared" si="40"/>
        <v>0</v>
      </c>
      <c r="O14" s="27" t="str">
        <f t="shared" si="40"/>
        <v>0</v>
      </c>
      <c r="P14" s="27" t="str">
        <f t="shared" si="40"/>
        <v>0</v>
      </c>
      <c r="Q14" s="27" t="str">
        <f t="shared" si="40"/>
        <v>0</v>
      </c>
      <c r="R14" s="27" t="str">
        <f t="shared" si="40"/>
        <v>0</v>
      </c>
      <c r="S14" s="27" t="str">
        <f t="shared" si="40"/>
        <v>0</v>
      </c>
      <c r="T14" s="26" t="str">
        <f t="shared" si="40"/>
        <v>0</v>
      </c>
      <c r="U14" s="25" t="str">
        <f t="shared" si="4"/>
        <v>0</v>
      </c>
      <c r="V14" s="33" t="str">
        <f t="shared" si="5"/>
        <v>#DIV/0!</v>
      </c>
      <c r="W14" s="33" t="str">
        <f t="shared" si="6"/>
        <v>0.00</v>
      </c>
      <c r="X14" s="33" t="str">
        <f t="shared" si="7"/>
        <v>0.00</v>
      </c>
      <c r="Y14" s="34" t="str">
        <f t="shared" si="8"/>
        <v>F</v>
      </c>
      <c r="Z14" s="35" t="str">
        <f t="shared" si="9"/>
        <v>8</v>
      </c>
      <c r="AA14" s="78"/>
      <c r="AB14" s="44"/>
      <c r="AC14" s="38"/>
      <c r="AD14" s="27"/>
      <c r="AE14" s="27"/>
      <c r="AF14" s="27"/>
      <c r="AG14" s="27"/>
      <c r="AH14" s="27"/>
      <c r="AI14" s="29" t="str">
        <f t="shared" ref="AI14:AN14" si="41">IF(AC14&gt;100,"False",IF(AC14&gt;79,5,IF(AC14&gt;69,4,IF(AC14&gt;59,3.5,IF(AC14&gt;49,3,IF(AC14&gt;39,2,IF(AC14&gt;32,1,0)))))))</f>
        <v>0</v>
      </c>
      <c r="AJ14" s="27" t="str">
        <f t="shared" si="41"/>
        <v>0</v>
      </c>
      <c r="AK14" s="27" t="str">
        <f t="shared" si="41"/>
        <v>0</v>
      </c>
      <c r="AL14" s="27" t="str">
        <f t="shared" si="41"/>
        <v>0</v>
      </c>
      <c r="AM14" s="27" t="str">
        <f t="shared" si="41"/>
        <v>0</v>
      </c>
      <c r="AN14" s="27" t="str">
        <f t="shared" si="41"/>
        <v>0</v>
      </c>
      <c r="AO14" s="25" t="str">
        <f t="shared" si="11"/>
        <v>0</v>
      </c>
      <c r="AP14" s="33" t="str">
        <f t="shared" si="12"/>
        <v>#DIV/0!</v>
      </c>
      <c r="AQ14" s="76" t="str">
        <f t="shared" si="13"/>
        <v>0.00</v>
      </c>
      <c r="AR14" s="76" t="str">
        <f t="shared" si="14"/>
        <v>0.00</v>
      </c>
      <c r="AS14" s="34" t="str">
        <f t="shared" si="15"/>
        <v>F</v>
      </c>
      <c r="AT14" s="35" t="str">
        <f t="shared" si="16"/>
        <v>6</v>
      </c>
      <c r="AU14" s="40"/>
      <c r="AV14" s="41" t="str">
        <f t="shared" si="17"/>
        <v>0</v>
      </c>
      <c r="AW14" s="42" t="str">
        <f t="shared" si="18"/>
        <v>0.00</v>
      </c>
      <c r="AX14" s="80" t="str">
        <f t="shared" si="19"/>
        <v>14</v>
      </c>
    </row>
    <row r="15" ht="18.75" customHeight="1">
      <c r="A15" s="25"/>
      <c r="B15" s="27"/>
      <c r="C15" s="26">
        <v>14.0</v>
      </c>
      <c r="D15" s="28"/>
      <c r="E15" s="29"/>
      <c r="F15" s="27"/>
      <c r="G15" s="27"/>
      <c r="H15" s="27"/>
      <c r="I15" s="27"/>
      <c r="J15" s="27"/>
      <c r="K15" s="27"/>
      <c r="L15" s="27"/>
      <c r="M15" s="27" t="str">
        <f t="shared" ref="M15:T15" si="42">IF(E15&gt;100,"False",IF(E15&gt;79,5,IF(E15&gt;69,4,IF(E15&gt;59,3.5,IF(E15&gt;49,3,IF(E15&gt;39,2,IF(E15&gt;32,1,0)))))))</f>
        <v>0</v>
      </c>
      <c r="N15" s="27" t="str">
        <f t="shared" si="42"/>
        <v>0</v>
      </c>
      <c r="O15" s="27" t="str">
        <f t="shared" si="42"/>
        <v>0</v>
      </c>
      <c r="P15" s="27" t="str">
        <f t="shared" si="42"/>
        <v>0</v>
      </c>
      <c r="Q15" s="27" t="str">
        <f t="shared" si="42"/>
        <v>0</v>
      </c>
      <c r="R15" s="27" t="str">
        <f t="shared" si="42"/>
        <v>0</v>
      </c>
      <c r="S15" s="27" t="str">
        <f t="shared" si="42"/>
        <v>0</v>
      </c>
      <c r="T15" s="26" t="str">
        <f t="shared" si="42"/>
        <v>0</v>
      </c>
      <c r="U15" s="25" t="str">
        <f t="shared" si="4"/>
        <v>0</v>
      </c>
      <c r="V15" s="33" t="str">
        <f t="shared" si="5"/>
        <v>#DIV/0!</v>
      </c>
      <c r="W15" s="33" t="str">
        <f t="shared" si="6"/>
        <v>0.00</v>
      </c>
      <c r="X15" s="33" t="str">
        <f t="shared" si="7"/>
        <v>0.00</v>
      </c>
      <c r="Y15" s="34" t="str">
        <f t="shared" si="8"/>
        <v>F</v>
      </c>
      <c r="Z15" s="35" t="str">
        <f t="shared" si="9"/>
        <v>8</v>
      </c>
      <c r="AA15" s="78"/>
      <c r="AB15" s="44"/>
      <c r="AC15" s="38"/>
      <c r="AD15" s="27"/>
      <c r="AE15" s="27"/>
      <c r="AF15" s="27"/>
      <c r="AG15" s="27"/>
      <c r="AH15" s="27"/>
      <c r="AI15" s="29" t="str">
        <f t="shared" ref="AI15:AN15" si="43">IF(AC15&gt;100,"False",IF(AC15&gt;79,5,IF(AC15&gt;69,4,IF(AC15&gt;59,3.5,IF(AC15&gt;49,3,IF(AC15&gt;39,2,IF(AC15&gt;32,1,0)))))))</f>
        <v>0</v>
      </c>
      <c r="AJ15" s="27" t="str">
        <f t="shared" si="43"/>
        <v>0</v>
      </c>
      <c r="AK15" s="27" t="str">
        <f t="shared" si="43"/>
        <v>0</v>
      </c>
      <c r="AL15" s="27" t="str">
        <f t="shared" si="43"/>
        <v>0</v>
      </c>
      <c r="AM15" s="27" t="str">
        <f t="shared" si="43"/>
        <v>0</v>
      </c>
      <c r="AN15" s="27" t="str">
        <f t="shared" si="43"/>
        <v>0</v>
      </c>
      <c r="AO15" s="25" t="str">
        <f t="shared" si="11"/>
        <v>0</v>
      </c>
      <c r="AP15" s="33" t="str">
        <f t="shared" si="12"/>
        <v>#DIV/0!</v>
      </c>
      <c r="AQ15" s="76" t="str">
        <f t="shared" si="13"/>
        <v>0.00</v>
      </c>
      <c r="AR15" s="76" t="str">
        <f t="shared" si="14"/>
        <v>0.00</v>
      </c>
      <c r="AS15" s="34" t="str">
        <f t="shared" si="15"/>
        <v>F</v>
      </c>
      <c r="AT15" s="35" t="str">
        <f t="shared" si="16"/>
        <v>6</v>
      </c>
      <c r="AU15" s="40"/>
      <c r="AV15" s="41" t="str">
        <f t="shared" si="17"/>
        <v>0</v>
      </c>
      <c r="AW15" s="42" t="str">
        <f t="shared" si="18"/>
        <v>0.00</v>
      </c>
      <c r="AX15" s="80" t="str">
        <f t="shared" si="19"/>
        <v>14</v>
      </c>
    </row>
    <row r="16" ht="18.75" customHeight="1">
      <c r="A16" s="25"/>
      <c r="B16" s="27"/>
      <c r="C16" s="26">
        <v>15.0</v>
      </c>
      <c r="D16" s="28"/>
      <c r="E16" s="29"/>
      <c r="F16" s="27"/>
      <c r="G16" s="27"/>
      <c r="H16" s="27"/>
      <c r="I16" s="27"/>
      <c r="J16" s="27"/>
      <c r="K16" s="27"/>
      <c r="L16" s="27"/>
      <c r="M16" s="27" t="str">
        <f t="shared" ref="M16:T16" si="44">IF(E16&gt;100,"False",IF(E16&gt;79,5,IF(E16&gt;69,4,IF(E16&gt;59,3.5,IF(E16&gt;49,3,IF(E16&gt;39,2,IF(E16&gt;32,1,0)))))))</f>
        <v>0</v>
      </c>
      <c r="N16" s="27" t="str">
        <f t="shared" si="44"/>
        <v>0</v>
      </c>
      <c r="O16" s="27" t="str">
        <f t="shared" si="44"/>
        <v>0</v>
      </c>
      <c r="P16" s="27" t="str">
        <f t="shared" si="44"/>
        <v>0</v>
      </c>
      <c r="Q16" s="27" t="str">
        <f t="shared" si="44"/>
        <v>0</v>
      </c>
      <c r="R16" s="27" t="str">
        <f t="shared" si="44"/>
        <v>0</v>
      </c>
      <c r="S16" s="27" t="str">
        <f t="shared" si="44"/>
        <v>0</v>
      </c>
      <c r="T16" s="26" t="str">
        <f t="shared" si="44"/>
        <v>0</v>
      </c>
      <c r="U16" s="25" t="str">
        <f t="shared" si="4"/>
        <v>0</v>
      </c>
      <c r="V16" s="33" t="str">
        <f t="shared" si="5"/>
        <v>#DIV/0!</v>
      </c>
      <c r="W16" s="33" t="str">
        <f t="shared" si="6"/>
        <v>0.00</v>
      </c>
      <c r="X16" s="33" t="str">
        <f t="shared" si="7"/>
        <v>0.00</v>
      </c>
      <c r="Y16" s="34" t="str">
        <f t="shared" si="8"/>
        <v>F</v>
      </c>
      <c r="Z16" s="35" t="str">
        <f t="shared" si="9"/>
        <v>8</v>
      </c>
      <c r="AA16" s="78"/>
      <c r="AB16" s="44"/>
      <c r="AC16" s="38"/>
      <c r="AD16" s="27"/>
      <c r="AE16" s="27"/>
      <c r="AF16" s="27"/>
      <c r="AG16" s="27"/>
      <c r="AH16" s="27"/>
      <c r="AI16" s="29" t="str">
        <f t="shared" ref="AI16:AN16" si="45">IF(AC16&gt;100,"False",IF(AC16&gt;79,5,IF(AC16&gt;69,4,IF(AC16&gt;59,3.5,IF(AC16&gt;49,3,IF(AC16&gt;39,2,IF(AC16&gt;32,1,0)))))))</f>
        <v>0</v>
      </c>
      <c r="AJ16" s="27" t="str">
        <f t="shared" si="45"/>
        <v>0</v>
      </c>
      <c r="AK16" s="27" t="str">
        <f t="shared" si="45"/>
        <v>0</v>
      </c>
      <c r="AL16" s="27" t="str">
        <f t="shared" si="45"/>
        <v>0</v>
      </c>
      <c r="AM16" s="27" t="str">
        <f t="shared" si="45"/>
        <v>0</v>
      </c>
      <c r="AN16" s="27" t="str">
        <f t="shared" si="45"/>
        <v>0</v>
      </c>
      <c r="AO16" s="25" t="str">
        <f t="shared" si="11"/>
        <v>0</v>
      </c>
      <c r="AP16" s="33" t="str">
        <f t="shared" si="12"/>
        <v>#DIV/0!</v>
      </c>
      <c r="AQ16" s="76" t="str">
        <f t="shared" si="13"/>
        <v>0.00</v>
      </c>
      <c r="AR16" s="76" t="str">
        <f t="shared" si="14"/>
        <v>0.00</v>
      </c>
      <c r="AS16" s="34" t="str">
        <f t="shared" si="15"/>
        <v>F</v>
      </c>
      <c r="AT16" s="35" t="str">
        <f t="shared" si="16"/>
        <v>6</v>
      </c>
      <c r="AU16" s="40"/>
      <c r="AV16" s="41" t="str">
        <f t="shared" si="17"/>
        <v>0</v>
      </c>
      <c r="AW16" s="42" t="str">
        <f t="shared" si="18"/>
        <v>0.00</v>
      </c>
      <c r="AX16" s="80" t="str">
        <f t="shared" si="19"/>
        <v>14</v>
      </c>
    </row>
    <row r="17" ht="18.75" customHeight="1">
      <c r="A17" s="25"/>
      <c r="B17" s="27"/>
      <c r="C17" s="26">
        <v>16.0</v>
      </c>
      <c r="D17" s="28"/>
      <c r="E17" s="29"/>
      <c r="F17" s="27"/>
      <c r="G17" s="27"/>
      <c r="H17" s="27"/>
      <c r="I17" s="27"/>
      <c r="J17" s="27"/>
      <c r="K17" s="27"/>
      <c r="L17" s="27"/>
      <c r="M17" s="27" t="str">
        <f t="shared" ref="M17:T17" si="46">IF(E17&gt;100,"False",IF(E17&gt;79,5,IF(E17&gt;69,4,IF(E17&gt;59,3.5,IF(E17&gt;49,3,IF(E17&gt;39,2,IF(E17&gt;32,1,0)))))))</f>
        <v>0</v>
      </c>
      <c r="N17" s="27" t="str">
        <f t="shared" si="46"/>
        <v>0</v>
      </c>
      <c r="O17" s="27" t="str">
        <f t="shared" si="46"/>
        <v>0</v>
      </c>
      <c r="P17" s="27" t="str">
        <f t="shared" si="46"/>
        <v>0</v>
      </c>
      <c r="Q17" s="27" t="str">
        <f t="shared" si="46"/>
        <v>0</v>
      </c>
      <c r="R17" s="27" t="str">
        <f t="shared" si="46"/>
        <v>0</v>
      </c>
      <c r="S17" s="27" t="str">
        <f t="shared" si="46"/>
        <v>0</v>
      </c>
      <c r="T17" s="26" t="str">
        <f t="shared" si="46"/>
        <v>0</v>
      </c>
      <c r="U17" s="25" t="str">
        <f t="shared" si="4"/>
        <v>0</v>
      </c>
      <c r="V17" s="33" t="str">
        <f t="shared" si="5"/>
        <v>#DIV/0!</v>
      </c>
      <c r="W17" s="33" t="str">
        <f t="shared" si="6"/>
        <v>0.00</v>
      </c>
      <c r="X17" s="33" t="str">
        <f t="shared" si="7"/>
        <v>0.00</v>
      </c>
      <c r="Y17" s="34" t="str">
        <f t="shared" si="8"/>
        <v>F</v>
      </c>
      <c r="Z17" s="35" t="str">
        <f t="shared" si="9"/>
        <v>8</v>
      </c>
      <c r="AA17" s="78"/>
      <c r="AB17" s="44"/>
      <c r="AC17" s="38"/>
      <c r="AD17" s="27"/>
      <c r="AE17" s="27"/>
      <c r="AF17" s="27"/>
      <c r="AG17" s="27"/>
      <c r="AH17" s="27"/>
      <c r="AI17" s="29" t="str">
        <f t="shared" ref="AI17:AN17" si="47">IF(AC17&gt;100,"False",IF(AC17&gt;79,5,IF(AC17&gt;69,4,IF(AC17&gt;59,3.5,IF(AC17&gt;49,3,IF(AC17&gt;39,2,IF(AC17&gt;32,1,0)))))))</f>
        <v>0</v>
      </c>
      <c r="AJ17" s="27" t="str">
        <f t="shared" si="47"/>
        <v>0</v>
      </c>
      <c r="AK17" s="27" t="str">
        <f t="shared" si="47"/>
        <v>0</v>
      </c>
      <c r="AL17" s="27" t="str">
        <f t="shared" si="47"/>
        <v>0</v>
      </c>
      <c r="AM17" s="27" t="str">
        <f t="shared" si="47"/>
        <v>0</v>
      </c>
      <c r="AN17" s="27" t="str">
        <f t="shared" si="47"/>
        <v>0</v>
      </c>
      <c r="AO17" s="25" t="str">
        <f t="shared" si="11"/>
        <v>0</v>
      </c>
      <c r="AP17" s="33" t="str">
        <f t="shared" si="12"/>
        <v>#DIV/0!</v>
      </c>
      <c r="AQ17" s="76" t="str">
        <f t="shared" si="13"/>
        <v>0.00</v>
      </c>
      <c r="AR17" s="76" t="str">
        <f t="shared" si="14"/>
        <v>0.00</v>
      </c>
      <c r="AS17" s="34" t="str">
        <f t="shared" si="15"/>
        <v>F</v>
      </c>
      <c r="AT17" s="35" t="str">
        <f t="shared" si="16"/>
        <v>6</v>
      </c>
      <c r="AU17" s="40"/>
      <c r="AV17" s="41" t="str">
        <f t="shared" si="17"/>
        <v>0</v>
      </c>
      <c r="AW17" s="42" t="str">
        <f t="shared" si="18"/>
        <v>0.00</v>
      </c>
      <c r="AX17" s="80" t="str">
        <f t="shared" si="19"/>
        <v>14</v>
      </c>
    </row>
    <row r="18" ht="18.75" customHeight="1">
      <c r="A18" s="25"/>
      <c r="B18" s="27"/>
      <c r="C18" s="26">
        <v>17.0</v>
      </c>
      <c r="D18" s="28"/>
      <c r="E18" s="29"/>
      <c r="F18" s="27"/>
      <c r="G18" s="27"/>
      <c r="H18" s="27"/>
      <c r="I18" s="27"/>
      <c r="J18" s="27"/>
      <c r="K18" s="27"/>
      <c r="L18" s="27"/>
      <c r="M18" s="27" t="str">
        <f t="shared" ref="M18:T18" si="48">IF(E18&gt;100,"False",IF(E18&gt;79,5,IF(E18&gt;69,4,IF(E18&gt;59,3.5,IF(E18&gt;49,3,IF(E18&gt;39,2,IF(E18&gt;32,1,0)))))))</f>
        <v>0</v>
      </c>
      <c r="N18" s="27" t="str">
        <f t="shared" si="48"/>
        <v>0</v>
      </c>
      <c r="O18" s="27" t="str">
        <f t="shared" si="48"/>
        <v>0</v>
      </c>
      <c r="P18" s="27" t="str">
        <f t="shared" si="48"/>
        <v>0</v>
      </c>
      <c r="Q18" s="27" t="str">
        <f t="shared" si="48"/>
        <v>0</v>
      </c>
      <c r="R18" s="27" t="str">
        <f t="shared" si="48"/>
        <v>0</v>
      </c>
      <c r="S18" s="27" t="str">
        <f t="shared" si="48"/>
        <v>0</v>
      </c>
      <c r="T18" s="26" t="str">
        <f t="shared" si="48"/>
        <v>0</v>
      </c>
      <c r="U18" s="25" t="str">
        <f t="shared" si="4"/>
        <v>0</v>
      </c>
      <c r="V18" s="33" t="str">
        <f t="shared" si="5"/>
        <v>#DIV/0!</v>
      </c>
      <c r="W18" s="33" t="str">
        <f t="shared" si="6"/>
        <v>0.00</v>
      </c>
      <c r="X18" s="33" t="str">
        <f t="shared" si="7"/>
        <v>0.00</v>
      </c>
      <c r="Y18" s="34" t="str">
        <f t="shared" si="8"/>
        <v>F</v>
      </c>
      <c r="Z18" s="35" t="str">
        <f t="shared" si="9"/>
        <v>8</v>
      </c>
      <c r="AA18" s="78"/>
      <c r="AB18" s="44"/>
      <c r="AC18" s="38"/>
      <c r="AD18" s="27"/>
      <c r="AE18" s="27"/>
      <c r="AF18" s="27"/>
      <c r="AG18" s="27"/>
      <c r="AH18" s="27"/>
      <c r="AI18" s="29" t="str">
        <f t="shared" ref="AI18:AN18" si="49">IF(AC18&gt;100,"False",IF(AC18&gt;79,5,IF(AC18&gt;69,4,IF(AC18&gt;59,3.5,IF(AC18&gt;49,3,IF(AC18&gt;39,2,IF(AC18&gt;32,1,0)))))))</f>
        <v>0</v>
      </c>
      <c r="AJ18" s="27" t="str">
        <f t="shared" si="49"/>
        <v>0</v>
      </c>
      <c r="AK18" s="27" t="str">
        <f t="shared" si="49"/>
        <v>0</v>
      </c>
      <c r="AL18" s="27" t="str">
        <f t="shared" si="49"/>
        <v>0</v>
      </c>
      <c r="AM18" s="27" t="str">
        <f t="shared" si="49"/>
        <v>0</v>
      </c>
      <c r="AN18" s="27" t="str">
        <f t="shared" si="49"/>
        <v>0</v>
      </c>
      <c r="AO18" s="25" t="str">
        <f t="shared" si="11"/>
        <v>0</v>
      </c>
      <c r="AP18" s="33" t="str">
        <f t="shared" si="12"/>
        <v>#DIV/0!</v>
      </c>
      <c r="AQ18" s="76" t="str">
        <f t="shared" si="13"/>
        <v>0.00</v>
      </c>
      <c r="AR18" s="76" t="str">
        <f t="shared" si="14"/>
        <v>0.00</v>
      </c>
      <c r="AS18" s="34" t="str">
        <f t="shared" si="15"/>
        <v>F</v>
      </c>
      <c r="AT18" s="35" t="str">
        <f t="shared" si="16"/>
        <v>6</v>
      </c>
      <c r="AU18" s="40"/>
      <c r="AV18" s="41" t="str">
        <f t="shared" si="17"/>
        <v>0</v>
      </c>
      <c r="AW18" s="42" t="str">
        <f t="shared" si="18"/>
        <v>0.00</v>
      </c>
      <c r="AX18" s="80" t="str">
        <f t="shared" si="19"/>
        <v>14</v>
      </c>
    </row>
    <row r="19" ht="18.75" customHeight="1">
      <c r="A19" s="25"/>
      <c r="B19" s="27"/>
      <c r="C19" s="26">
        <v>18.0</v>
      </c>
      <c r="D19" s="28"/>
      <c r="E19" s="29"/>
      <c r="F19" s="27"/>
      <c r="G19" s="27"/>
      <c r="H19" s="27"/>
      <c r="I19" s="27"/>
      <c r="J19" s="27"/>
      <c r="K19" s="27"/>
      <c r="L19" s="27"/>
      <c r="M19" s="27" t="str">
        <f t="shared" ref="M19:T19" si="50">IF(E19&gt;100,"False",IF(E19&gt;79,5,IF(E19&gt;69,4,IF(E19&gt;59,3.5,IF(E19&gt;49,3,IF(E19&gt;39,2,IF(E19&gt;32,1,0)))))))</f>
        <v>0</v>
      </c>
      <c r="N19" s="27" t="str">
        <f t="shared" si="50"/>
        <v>0</v>
      </c>
      <c r="O19" s="27" t="str">
        <f t="shared" si="50"/>
        <v>0</v>
      </c>
      <c r="P19" s="27" t="str">
        <f t="shared" si="50"/>
        <v>0</v>
      </c>
      <c r="Q19" s="27" t="str">
        <f t="shared" si="50"/>
        <v>0</v>
      </c>
      <c r="R19" s="27" t="str">
        <f t="shared" si="50"/>
        <v>0</v>
      </c>
      <c r="S19" s="27" t="str">
        <f t="shared" si="50"/>
        <v>0</v>
      </c>
      <c r="T19" s="26" t="str">
        <f t="shared" si="50"/>
        <v>0</v>
      </c>
      <c r="U19" s="25" t="str">
        <f t="shared" si="4"/>
        <v>0</v>
      </c>
      <c r="V19" s="33" t="str">
        <f t="shared" si="5"/>
        <v>#DIV/0!</v>
      </c>
      <c r="W19" s="33" t="str">
        <f t="shared" si="6"/>
        <v>0.00</v>
      </c>
      <c r="X19" s="33" t="str">
        <f t="shared" si="7"/>
        <v>0.00</v>
      </c>
      <c r="Y19" s="34" t="str">
        <f t="shared" si="8"/>
        <v>F</v>
      </c>
      <c r="Z19" s="35" t="str">
        <f t="shared" si="9"/>
        <v>8</v>
      </c>
      <c r="AA19" s="78"/>
      <c r="AB19" s="44"/>
      <c r="AC19" s="38"/>
      <c r="AD19" s="27"/>
      <c r="AE19" s="27"/>
      <c r="AF19" s="27"/>
      <c r="AG19" s="27"/>
      <c r="AH19" s="27"/>
      <c r="AI19" s="29" t="str">
        <f t="shared" ref="AI19:AN19" si="51">IF(AC19&gt;100,"False",IF(AC19&gt;79,5,IF(AC19&gt;69,4,IF(AC19&gt;59,3.5,IF(AC19&gt;49,3,IF(AC19&gt;39,2,IF(AC19&gt;32,1,0)))))))</f>
        <v>0</v>
      </c>
      <c r="AJ19" s="27" t="str">
        <f t="shared" si="51"/>
        <v>0</v>
      </c>
      <c r="AK19" s="27" t="str">
        <f t="shared" si="51"/>
        <v>0</v>
      </c>
      <c r="AL19" s="27" t="str">
        <f t="shared" si="51"/>
        <v>0</v>
      </c>
      <c r="AM19" s="27" t="str">
        <f t="shared" si="51"/>
        <v>0</v>
      </c>
      <c r="AN19" s="27" t="str">
        <f t="shared" si="51"/>
        <v>0</v>
      </c>
      <c r="AO19" s="25" t="str">
        <f t="shared" si="11"/>
        <v>0</v>
      </c>
      <c r="AP19" s="33" t="str">
        <f t="shared" si="12"/>
        <v>#DIV/0!</v>
      </c>
      <c r="AQ19" s="76" t="str">
        <f t="shared" si="13"/>
        <v>0.00</v>
      </c>
      <c r="AR19" s="76" t="str">
        <f t="shared" si="14"/>
        <v>0.00</v>
      </c>
      <c r="AS19" s="34" t="str">
        <f t="shared" si="15"/>
        <v>F</v>
      </c>
      <c r="AT19" s="35" t="str">
        <f t="shared" si="16"/>
        <v>6</v>
      </c>
      <c r="AU19" s="40"/>
      <c r="AV19" s="41" t="str">
        <f t="shared" si="17"/>
        <v>0</v>
      </c>
      <c r="AW19" s="42" t="str">
        <f t="shared" si="18"/>
        <v>0.00</v>
      </c>
      <c r="AX19" s="80" t="str">
        <f t="shared" si="19"/>
        <v>14</v>
      </c>
    </row>
    <row r="20" ht="18.75" customHeight="1">
      <c r="A20" s="25"/>
      <c r="B20" s="27"/>
      <c r="C20" s="26">
        <v>19.0</v>
      </c>
      <c r="D20" s="28"/>
      <c r="E20" s="29"/>
      <c r="F20" s="27"/>
      <c r="G20" s="27"/>
      <c r="H20" s="27"/>
      <c r="I20" s="27"/>
      <c r="J20" s="27"/>
      <c r="K20" s="27"/>
      <c r="L20" s="27"/>
      <c r="M20" s="27" t="str">
        <f t="shared" ref="M20:T20" si="52">IF(E20&gt;100,"False",IF(E20&gt;79,5,IF(E20&gt;69,4,IF(E20&gt;59,3.5,IF(E20&gt;49,3,IF(E20&gt;39,2,IF(E20&gt;32,1,0)))))))</f>
        <v>0</v>
      </c>
      <c r="N20" s="27" t="str">
        <f t="shared" si="52"/>
        <v>0</v>
      </c>
      <c r="O20" s="27" t="str">
        <f t="shared" si="52"/>
        <v>0</v>
      </c>
      <c r="P20" s="27" t="str">
        <f t="shared" si="52"/>
        <v>0</v>
      </c>
      <c r="Q20" s="27" t="str">
        <f t="shared" si="52"/>
        <v>0</v>
      </c>
      <c r="R20" s="27" t="str">
        <f t="shared" si="52"/>
        <v>0</v>
      </c>
      <c r="S20" s="27" t="str">
        <f t="shared" si="52"/>
        <v>0</v>
      </c>
      <c r="T20" s="26" t="str">
        <f t="shared" si="52"/>
        <v>0</v>
      </c>
      <c r="U20" s="25" t="str">
        <f t="shared" si="4"/>
        <v>0</v>
      </c>
      <c r="V20" s="33" t="str">
        <f t="shared" si="5"/>
        <v>#DIV/0!</v>
      </c>
      <c r="W20" s="33" t="str">
        <f t="shared" si="6"/>
        <v>0.00</v>
      </c>
      <c r="X20" s="33" t="str">
        <f t="shared" si="7"/>
        <v>0.00</v>
      </c>
      <c r="Y20" s="34" t="str">
        <f t="shared" si="8"/>
        <v>F</v>
      </c>
      <c r="Z20" s="35" t="str">
        <f t="shared" si="9"/>
        <v>8</v>
      </c>
      <c r="AA20" s="78"/>
      <c r="AB20" s="44"/>
      <c r="AC20" s="38"/>
      <c r="AD20" s="27"/>
      <c r="AE20" s="27"/>
      <c r="AF20" s="27"/>
      <c r="AG20" s="27"/>
      <c r="AH20" s="27"/>
      <c r="AI20" s="29" t="str">
        <f t="shared" ref="AI20:AN20" si="53">IF(AC20&gt;100,"False",IF(AC20&gt;79,5,IF(AC20&gt;69,4,IF(AC20&gt;59,3.5,IF(AC20&gt;49,3,IF(AC20&gt;39,2,IF(AC20&gt;32,1,0)))))))</f>
        <v>0</v>
      </c>
      <c r="AJ20" s="27" t="str">
        <f t="shared" si="53"/>
        <v>0</v>
      </c>
      <c r="AK20" s="27" t="str">
        <f t="shared" si="53"/>
        <v>0</v>
      </c>
      <c r="AL20" s="27" t="str">
        <f t="shared" si="53"/>
        <v>0</v>
      </c>
      <c r="AM20" s="27" t="str">
        <f t="shared" si="53"/>
        <v>0</v>
      </c>
      <c r="AN20" s="27" t="str">
        <f t="shared" si="53"/>
        <v>0</v>
      </c>
      <c r="AO20" s="25" t="str">
        <f t="shared" si="11"/>
        <v>0</v>
      </c>
      <c r="AP20" s="33" t="str">
        <f t="shared" si="12"/>
        <v>#DIV/0!</v>
      </c>
      <c r="AQ20" s="76" t="str">
        <f t="shared" si="13"/>
        <v>0.00</v>
      </c>
      <c r="AR20" s="76" t="str">
        <f t="shared" si="14"/>
        <v>0.00</v>
      </c>
      <c r="AS20" s="34" t="str">
        <f t="shared" si="15"/>
        <v>F</v>
      </c>
      <c r="AT20" s="35" t="str">
        <f t="shared" si="16"/>
        <v>6</v>
      </c>
      <c r="AU20" s="40"/>
      <c r="AV20" s="41" t="str">
        <f t="shared" si="17"/>
        <v>0</v>
      </c>
      <c r="AW20" s="42" t="str">
        <f t="shared" si="18"/>
        <v>0.00</v>
      </c>
      <c r="AX20" s="80" t="str">
        <f t="shared" si="19"/>
        <v>14</v>
      </c>
    </row>
    <row r="21" ht="18.75" customHeight="1">
      <c r="A21" s="25"/>
      <c r="B21" s="27"/>
      <c r="C21" s="26">
        <v>20.0</v>
      </c>
      <c r="D21" s="28"/>
      <c r="E21" s="29"/>
      <c r="F21" s="27"/>
      <c r="G21" s="27"/>
      <c r="H21" s="27"/>
      <c r="I21" s="27"/>
      <c r="J21" s="27"/>
      <c r="K21" s="27"/>
      <c r="L21" s="27"/>
      <c r="M21" s="27" t="str">
        <f t="shared" ref="M21:T21" si="54">IF(E21&gt;100,"False",IF(E21&gt;79,5,IF(E21&gt;69,4,IF(E21&gt;59,3.5,IF(E21&gt;49,3,IF(E21&gt;39,2,IF(E21&gt;32,1,0)))))))</f>
        <v>0</v>
      </c>
      <c r="N21" s="27" t="str">
        <f t="shared" si="54"/>
        <v>0</v>
      </c>
      <c r="O21" s="27" t="str">
        <f t="shared" si="54"/>
        <v>0</v>
      </c>
      <c r="P21" s="27" t="str">
        <f t="shared" si="54"/>
        <v>0</v>
      </c>
      <c r="Q21" s="27" t="str">
        <f t="shared" si="54"/>
        <v>0</v>
      </c>
      <c r="R21" s="27" t="str">
        <f t="shared" si="54"/>
        <v>0</v>
      </c>
      <c r="S21" s="27" t="str">
        <f t="shared" si="54"/>
        <v>0</v>
      </c>
      <c r="T21" s="26" t="str">
        <f t="shared" si="54"/>
        <v>0</v>
      </c>
      <c r="U21" s="25" t="str">
        <f t="shared" si="4"/>
        <v>0</v>
      </c>
      <c r="V21" s="33" t="str">
        <f t="shared" si="5"/>
        <v>#DIV/0!</v>
      </c>
      <c r="W21" s="33" t="str">
        <f t="shared" si="6"/>
        <v>0.00</v>
      </c>
      <c r="X21" s="33" t="str">
        <f t="shared" si="7"/>
        <v>0.00</v>
      </c>
      <c r="Y21" s="34" t="str">
        <f t="shared" si="8"/>
        <v>F</v>
      </c>
      <c r="Z21" s="35" t="str">
        <f t="shared" si="9"/>
        <v>8</v>
      </c>
      <c r="AA21" s="78"/>
      <c r="AB21" s="44"/>
      <c r="AC21" s="38"/>
      <c r="AD21" s="27"/>
      <c r="AE21" s="27"/>
      <c r="AF21" s="27"/>
      <c r="AG21" s="27"/>
      <c r="AH21" s="27"/>
      <c r="AI21" s="29" t="str">
        <f t="shared" ref="AI21:AN21" si="55">IF(AC21&gt;100,"False",IF(AC21&gt;79,5,IF(AC21&gt;69,4,IF(AC21&gt;59,3.5,IF(AC21&gt;49,3,IF(AC21&gt;39,2,IF(AC21&gt;32,1,0)))))))</f>
        <v>0</v>
      </c>
      <c r="AJ21" s="27" t="str">
        <f t="shared" si="55"/>
        <v>0</v>
      </c>
      <c r="AK21" s="27" t="str">
        <f t="shared" si="55"/>
        <v>0</v>
      </c>
      <c r="AL21" s="27" t="str">
        <f t="shared" si="55"/>
        <v>0</v>
      </c>
      <c r="AM21" s="27" t="str">
        <f t="shared" si="55"/>
        <v>0</v>
      </c>
      <c r="AN21" s="27" t="str">
        <f t="shared" si="55"/>
        <v>0</v>
      </c>
      <c r="AO21" s="25" t="str">
        <f t="shared" si="11"/>
        <v>0</v>
      </c>
      <c r="AP21" s="33" t="str">
        <f t="shared" si="12"/>
        <v>#DIV/0!</v>
      </c>
      <c r="AQ21" s="76" t="str">
        <f t="shared" si="13"/>
        <v>0.00</v>
      </c>
      <c r="AR21" s="76" t="str">
        <f t="shared" si="14"/>
        <v>0.00</v>
      </c>
      <c r="AS21" s="34" t="str">
        <f t="shared" si="15"/>
        <v>F</v>
      </c>
      <c r="AT21" s="35" t="str">
        <f t="shared" si="16"/>
        <v>6</v>
      </c>
      <c r="AU21" s="40"/>
      <c r="AV21" s="41" t="str">
        <f t="shared" si="17"/>
        <v>0</v>
      </c>
      <c r="AW21" s="42" t="str">
        <f t="shared" si="18"/>
        <v>0.00</v>
      </c>
      <c r="AX21" s="80" t="str">
        <f t="shared" si="19"/>
        <v>14</v>
      </c>
    </row>
    <row r="22" ht="18.75" customHeight="1">
      <c r="A22" s="25"/>
      <c r="B22" s="27"/>
      <c r="C22" s="26">
        <v>21.0</v>
      </c>
      <c r="D22" s="28"/>
      <c r="E22" s="29"/>
      <c r="F22" s="27"/>
      <c r="G22" s="27"/>
      <c r="H22" s="27"/>
      <c r="I22" s="27"/>
      <c r="J22" s="27"/>
      <c r="K22" s="27"/>
      <c r="L22" s="27"/>
      <c r="M22" s="27" t="str">
        <f t="shared" ref="M22:T22" si="56">IF(E22&gt;100,"False",IF(E22&gt;79,5,IF(E22&gt;69,4,IF(E22&gt;59,3.5,IF(E22&gt;49,3,IF(E22&gt;39,2,IF(E22&gt;32,1,0)))))))</f>
        <v>0</v>
      </c>
      <c r="N22" s="27" t="str">
        <f t="shared" si="56"/>
        <v>0</v>
      </c>
      <c r="O22" s="27" t="str">
        <f t="shared" si="56"/>
        <v>0</v>
      </c>
      <c r="P22" s="27" t="str">
        <f t="shared" si="56"/>
        <v>0</v>
      </c>
      <c r="Q22" s="27" t="str">
        <f t="shared" si="56"/>
        <v>0</v>
      </c>
      <c r="R22" s="27" t="str">
        <f t="shared" si="56"/>
        <v>0</v>
      </c>
      <c r="S22" s="27" t="str">
        <f t="shared" si="56"/>
        <v>0</v>
      </c>
      <c r="T22" s="26" t="str">
        <f t="shared" si="56"/>
        <v>0</v>
      </c>
      <c r="U22" s="25" t="str">
        <f t="shared" si="4"/>
        <v>0</v>
      </c>
      <c r="V22" s="33" t="str">
        <f t="shared" si="5"/>
        <v>#DIV/0!</v>
      </c>
      <c r="W22" s="33" t="str">
        <f t="shared" si="6"/>
        <v>0.00</v>
      </c>
      <c r="X22" s="33" t="str">
        <f t="shared" si="7"/>
        <v>0.00</v>
      </c>
      <c r="Y22" s="34" t="str">
        <f t="shared" si="8"/>
        <v>F</v>
      </c>
      <c r="Z22" s="35" t="str">
        <f t="shared" si="9"/>
        <v>8</v>
      </c>
      <c r="AA22" s="78"/>
      <c r="AB22" s="44"/>
      <c r="AC22" s="38"/>
      <c r="AD22" s="27"/>
      <c r="AE22" s="27"/>
      <c r="AF22" s="27"/>
      <c r="AG22" s="27"/>
      <c r="AH22" s="27"/>
      <c r="AI22" s="29" t="str">
        <f t="shared" ref="AI22:AN22" si="57">IF(AC22&gt;100,"False",IF(AC22&gt;79,5,IF(AC22&gt;69,4,IF(AC22&gt;59,3.5,IF(AC22&gt;49,3,IF(AC22&gt;39,2,IF(AC22&gt;32,1,0)))))))</f>
        <v>0</v>
      </c>
      <c r="AJ22" s="27" t="str">
        <f t="shared" si="57"/>
        <v>0</v>
      </c>
      <c r="AK22" s="27" t="str">
        <f t="shared" si="57"/>
        <v>0</v>
      </c>
      <c r="AL22" s="27" t="str">
        <f t="shared" si="57"/>
        <v>0</v>
      </c>
      <c r="AM22" s="27" t="str">
        <f t="shared" si="57"/>
        <v>0</v>
      </c>
      <c r="AN22" s="27" t="str">
        <f t="shared" si="57"/>
        <v>0</v>
      </c>
      <c r="AO22" s="25" t="str">
        <f t="shared" si="11"/>
        <v>0</v>
      </c>
      <c r="AP22" s="33" t="str">
        <f t="shared" si="12"/>
        <v>#DIV/0!</v>
      </c>
      <c r="AQ22" s="76" t="str">
        <f t="shared" si="13"/>
        <v>0.00</v>
      </c>
      <c r="AR22" s="76" t="str">
        <f t="shared" si="14"/>
        <v>0.00</v>
      </c>
      <c r="AS22" s="34" t="str">
        <f t="shared" si="15"/>
        <v>F</v>
      </c>
      <c r="AT22" s="35" t="str">
        <f t="shared" si="16"/>
        <v>6</v>
      </c>
      <c r="AU22" s="40"/>
      <c r="AV22" s="41" t="str">
        <f t="shared" si="17"/>
        <v>0</v>
      </c>
      <c r="AW22" s="42" t="str">
        <f t="shared" si="18"/>
        <v>0.00</v>
      </c>
      <c r="AX22" s="80" t="str">
        <f t="shared" si="19"/>
        <v>14</v>
      </c>
    </row>
    <row r="23" ht="18.75" customHeight="1">
      <c r="A23" s="25"/>
      <c r="B23" s="27"/>
      <c r="C23" s="26">
        <v>22.0</v>
      </c>
      <c r="D23" s="28"/>
      <c r="E23" s="29"/>
      <c r="F23" s="27"/>
      <c r="G23" s="27"/>
      <c r="H23" s="27"/>
      <c r="I23" s="27"/>
      <c r="J23" s="27"/>
      <c r="K23" s="27"/>
      <c r="L23" s="27"/>
      <c r="M23" s="27" t="str">
        <f t="shared" ref="M23:T23" si="58">IF(E23&gt;100,"False",IF(E23&gt;79,5,IF(E23&gt;69,4,IF(E23&gt;59,3.5,IF(E23&gt;49,3,IF(E23&gt;39,2,IF(E23&gt;32,1,0)))))))</f>
        <v>0</v>
      </c>
      <c r="N23" s="27" t="str">
        <f t="shared" si="58"/>
        <v>0</v>
      </c>
      <c r="O23" s="27" t="str">
        <f t="shared" si="58"/>
        <v>0</v>
      </c>
      <c r="P23" s="27" t="str">
        <f t="shared" si="58"/>
        <v>0</v>
      </c>
      <c r="Q23" s="27" t="str">
        <f t="shared" si="58"/>
        <v>0</v>
      </c>
      <c r="R23" s="27" t="str">
        <f t="shared" si="58"/>
        <v>0</v>
      </c>
      <c r="S23" s="27" t="str">
        <f t="shared" si="58"/>
        <v>0</v>
      </c>
      <c r="T23" s="26" t="str">
        <f t="shared" si="58"/>
        <v>0</v>
      </c>
      <c r="U23" s="25" t="str">
        <f t="shared" si="4"/>
        <v>0</v>
      </c>
      <c r="V23" s="33" t="str">
        <f t="shared" si="5"/>
        <v>#DIV/0!</v>
      </c>
      <c r="W23" s="33" t="str">
        <f t="shared" si="6"/>
        <v>0.00</v>
      </c>
      <c r="X23" s="33" t="str">
        <f t="shared" si="7"/>
        <v>0.00</v>
      </c>
      <c r="Y23" s="34" t="str">
        <f t="shared" si="8"/>
        <v>F</v>
      </c>
      <c r="Z23" s="35" t="str">
        <f t="shared" si="9"/>
        <v>8</v>
      </c>
      <c r="AA23" s="78"/>
      <c r="AB23" s="44"/>
      <c r="AC23" s="38"/>
      <c r="AD23" s="27"/>
      <c r="AE23" s="27"/>
      <c r="AF23" s="27"/>
      <c r="AG23" s="27"/>
      <c r="AH23" s="27"/>
      <c r="AI23" s="29" t="str">
        <f t="shared" ref="AI23:AN23" si="59">IF(AC23&gt;100,"False",IF(AC23&gt;79,5,IF(AC23&gt;69,4,IF(AC23&gt;59,3.5,IF(AC23&gt;49,3,IF(AC23&gt;39,2,IF(AC23&gt;32,1,0)))))))</f>
        <v>0</v>
      </c>
      <c r="AJ23" s="27" t="str">
        <f t="shared" si="59"/>
        <v>0</v>
      </c>
      <c r="AK23" s="27" t="str">
        <f t="shared" si="59"/>
        <v>0</v>
      </c>
      <c r="AL23" s="27" t="str">
        <f t="shared" si="59"/>
        <v>0</v>
      </c>
      <c r="AM23" s="27" t="str">
        <f t="shared" si="59"/>
        <v>0</v>
      </c>
      <c r="AN23" s="27" t="str">
        <f t="shared" si="59"/>
        <v>0</v>
      </c>
      <c r="AO23" s="25" t="str">
        <f t="shared" si="11"/>
        <v>0</v>
      </c>
      <c r="AP23" s="33" t="str">
        <f t="shared" si="12"/>
        <v>#DIV/0!</v>
      </c>
      <c r="AQ23" s="76" t="str">
        <f t="shared" si="13"/>
        <v>0.00</v>
      </c>
      <c r="AR23" s="76" t="str">
        <f t="shared" si="14"/>
        <v>0.00</v>
      </c>
      <c r="AS23" s="34" t="str">
        <f t="shared" si="15"/>
        <v>F</v>
      </c>
      <c r="AT23" s="35" t="str">
        <f t="shared" si="16"/>
        <v>6</v>
      </c>
      <c r="AU23" s="40"/>
      <c r="AV23" s="41" t="str">
        <f t="shared" si="17"/>
        <v>0</v>
      </c>
      <c r="AW23" s="42" t="str">
        <f t="shared" si="18"/>
        <v>0.00</v>
      </c>
      <c r="AX23" s="80" t="str">
        <f t="shared" si="19"/>
        <v>14</v>
      </c>
    </row>
    <row r="24" ht="18.75" customHeight="1">
      <c r="A24" s="25"/>
      <c r="B24" s="27"/>
      <c r="C24" s="26">
        <v>23.0</v>
      </c>
      <c r="D24" s="28"/>
      <c r="E24" s="29"/>
      <c r="F24" s="27"/>
      <c r="G24" s="27"/>
      <c r="H24" s="27"/>
      <c r="I24" s="27"/>
      <c r="J24" s="27"/>
      <c r="K24" s="27"/>
      <c r="L24" s="27"/>
      <c r="M24" s="27" t="str">
        <f t="shared" ref="M24:T24" si="60">IF(E24&gt;100,"False",IF(E24&gt;79,5,IF(E24&gt;69,4,IF(E24&gt;59,3.5,IF(E24&gt;49,3,IF(E24&gt;39,2,IF(E24&gt;32,1,0)))))))</f>
        <v>0</v>
      </c>
      <c r="N24" s="27" t="str">
        <f t="shared" si="60"/>
        <v>0</v>
      </c>
      <c r="O24" s="27" t="str">
        <f t="shared" si="60"/>
        <v>0</v>
      </c>
      <c r="P24" s="27" t="str">
        <f t="shared" si="60"/>
        <v>0</v>
      </c>
      <c r="Q24" s="27" t="str">
        <f t="shared" si="60"/>
        <v>0</v>
      </c>
      <c r="R24" s="27" t="str">
        <f t="shared" si="60"/>
        <v>0</v>
      </c>
      <c r="S24" s="27" t="str">
        <f t="shared" si="60"/>
        <v>0</v>
      </c>
      <c r="T24" s="26" t="str">
        <f t="shared" si="60"/>
        <v>0</v>
      </c>
      <c r="U24" s="25" t="str">
        <f t="shared" si="4"/>
        <v>0</v>
      </c>
      <c r="V24" s="33" t="str">
        <f t="shared" si="5"/>
        <v>#DIV/0!</v>
      </c>
      <c r="W24" s="33" t="str">
        <f t="shared" si="6"/>
        <v>0.00</v>
      </c>
      <c r="X24" s="33" t="str">
        <f t="shared" si="7"/>
        <v>0.00</v>
      </c>
      <c r="Y24" s="34" t="str">
        <f t="shared" si="8"/>
        <v>F</v>
      </c>
      <c r="Z24" s="35" t="str">
        <f t="shared" si="9"/>
        <v>8</v>
      </c>
      <c r="AA24" s="78"/>
      <c r="AB24" s="44"/>
      <c r="AC24" s="38"/>
      <c r="AD24" s="27"/>
      <c r="AE24" s="27"/>
      <c r="AF24" s="27"/>
      <c r="AG24" s="27"/>
      <c r="AH24" s="27"/>
      <c r="AI24" s="29" t="str">
        <f t="shared" ref="AI24:AN24" si="61">IF(AC24&gt;100,"False",IF(AC24&gt;79,5,IF(AC24&gt;69,4,IF(AC24&gt;59,3.5,IF(AC24&gt;49,3,IF(AC24&gt;39,2,IF(AC24&gt;32,1,0)))))))</f>
        <v>0</v>
      </c>
      <c r="AJ24" s="27" t="str">
        <f t="shared" si="61"/>
        <v>0</v>
      </c>
      <c r="AK24" s="27" t="str">
        <f t="shared" si="61"/>
        <v>0</v>
      </c>
      <c r="AL24" s="27" t="str">
        <f t="shared" si="61"/>
        <v>0</v>
      </c>
      <c r="AM24" s="27" t="str">
        <f t="shared" si="61"/>
        <v>0</v>
      </c>
      <c r="AN24" s="27" t="str">
        <f t="shared" si="61"/>
        <v>0</v>
      </c>
      <c r="AO24" s="25" t="str">
        <f t="shared" si="11"/>
        <v>0</v>
      </c>
      <c r="AP24" s="33" t="str">
        <f t="shared" si="12"/>
        <v>#DIV/0!</v>
      </c>
      <c r="AQ24" s="76" t="str">
        <f t="shared" si="13"/>
        <v>0.00</v>
      </c>
      <c r="AR24" s="76" t="str">
        <f t="shared" si="14"/>
        <v>0.00</v>
      </c>
      <c r="AS24" s="34" t="str">
        <f t="shared" si="15"/>
        <v>F</v>
      </c>
      <c r="AT24" s="35" t="str">
        <f t="shared" si="16"/>
        <v>6</v>
      </c>
      <c r="AU24" s="40"/>
      <c r="AV24" s="41" t="str">
        <f t="shared" si="17"/>
        <v>0</v>
      </c>
      <c r="AW24" s="42" t="str">
        <f t="shared" si="18"/>
        <v>0.00</v>
      </c>
      <c r="AX24" s="80" t="str">
        <f t="shared" si="19"/>
        <v>14</v>
      </c>
    </row>
    <row r="25" ht="18.75" customHeight="1">
      <c r="A25" s="25"/>
      <c r="B25" s="27"/>
      <c r="C25" s="26">
        <v>24.0</v>
      </c>
      <c r="D25" s="28"/>
      <c r="E25" s="29"/>
      <c r="F25" s="27"/>
      <c r="G25" s="27"/>
      <c r="H25" s="27"/>
      <c r="I25" s="27"/>
      <c r="J25" s="27"/>
      <c r="K25" s="27"/>
      <c r="L25" s="27"/>
      <c r="M25" s="27" t="str">
        <f t="shared" ref="M25:T25" si="62">IF(E25&gt;100,"False",IF(E25&gt;79,5,IF(E25&gt;69,4,IF(E25&gt;59,3.5,IF(E25&gt;49,3,IF(E25&gt;39,2,IF(E25&gt;32,1,0)))))))</f>
        <v>0</v>
      </c>
      <c r="N25" s="27" t="str">
        <f t="shared" si="62"/>
        <v>0</v>
      </c>
      <c r="O25" s="27" t="str">
        <f t="shared" si="62"/>
        <v>0</v>
      </c>
      <c r="P25" s="27" t="str">
        <f t="shared" si="62"/>
        <v>0</v>
      </c>
      <c r="Q25" s="27" t="str">
        <f t="shared" si="62"/>
        <v>0</v>
      </c>
      <c r="R25" s="27" t="str">
        <f t="shared" si="62"/>
        <v>0</v>
      </c>
      <c r="S25" s="27" t="str">
        <f t="shared" si="62"/>
        <v>0</v>
      </c>
      <c r="T25" s="26" t="str">
        <f t="shared" si="62"/>
        <v>0</v>
      </c>
      <c r="U25" s="25" t="str">
        <f t="shared" si="4"/>
        <v>0</v>
      </c>
      <c r="V25" s="33" t="str">
        <f t="shared" si="5"/>
        <v>#DIV/0!</v>
      </c>
      <c r="W25" s="33" t="str">
        <f t="shared" si="6"/>
        <v>0.00</v>
      </c>
      <c r="X25" s="33" t="str">
        <f t="shared" si="7"/>
        <v>0.00</v>
      </c>
      <c r="Y25" s="34" t="str">
        <f t="shared" si="8"/>
        <v>F</v>
      </c>
      <c r="Z25" s="35" t="str">
        <f t="shared" si="9"/>
        <v>8</v>
      </c>
      <c r="AA25" s="78"/>
      <c r="AB25" s="44"/>
      <c r="AC25" s="38"/>
      <c r="AD25" s="27"/>
      <c r="AE25" s="27"/>
      <c r="AF25" s="27"/>
      <c r="AG25" s="27"/>
      <c r="AH25" s="27"/>
      <c r="AI25" s="29" t="str">
        <f t="shared" ref="AI25:AN25" si="63">IF(AC25&gt;100,"False",IF(AC25&gt;79,5,IF(AC25&gt;69,4,IF(AC25&gt;59,3.5,IF(AC25&gt;49,3,IF(AC25&gt;39,2,IF(AC25&gt;32,1,0)))))))</f>
        <v>0</v>
      </c>
      <c r="AJ25" s="27" t="str">
        <f t="shared" si="63"/>
        <v>0</v>
      </c>
      <c r="AK25" s="27" t="str">
        <f t="shared" si="63"/>
        <v>0</v>
      </c>
      <c r="AL25" s="27" t="str">
        <f t="shared" si="63"/>
        <v>0</v>
      </c>
      <c r="AM25" s="27" t="str">
        <f t="shared" si="63"/>
        <v>0</v>
      </c>
      <c r="AN25" s="27" t="str">
        <f t="shared" si="63"/>
        <v>0</v>
      </c>
      <c r="AO25" s="25" t="str">
        <f t="shared" si="11"/>
        <v>0</v>
      </c>
      <c r="AP25" s="33" t="str">
        <f t="shared" si="12"/>
        <v>#DIV/0!</v>
      </c>
      <c r="AQ25" s="76" t="str">
        <f t="shared" si="13"/>
        <v>0.00</v>
      </c>
      <c r="AR25" s="76" t="str">
        <f t="shared" si="14"/>
        <v>0.00</v>
      </c>
      <c r="AS25" s="34" t="str">
        <f t="shared" si="15"/>
        <v>F</v>
      </c>
      <c r="AT25" s="35" t="str">
        <f t="shared" si="16"/>
        <v>6</v>
      </c>
      <c r="AU25" s="40"/>
      <c r="AV25" s="41" t="str">
        <f t="shared" si="17"/>
        <v>0</v>
      </c>
      <c r="AW25" s="42" t="str">
        <f t="shared" si="18"/>
        <v>0.00</v>
      </c>
      <c r="AX25" s="80" t="str">
        <f t="shared" si="19"/>
        <v>14</v>
      </c>
    </row>
    <row r="26" ht="18.75" customHeight="1">
      <c r="A26" s="25"/>
      <c r="B26" s="27"/>
      <c r="C26" s="26">
        <v>25.0</v>
      </c>
      <c r="D26" s="28"/>
      <c r="E26" s="29"/>
      <c r="F26" s="27"/>
      <c r="G26" s="27"/>
      <c r="H26" s="27"/>
      <c r="I26" s="27"/>
      <c r="J26" s="27"/>
      <c r="K26" s="27"/>
      <c r="L26" s="27"/>
      <c r="M26" s="27" t="str">
        <f t="shared" ref="M26:T26" si="64">IF(E26&gt;100,"False",IF(E26&gt;79,5,IF(E26&gt;69,4,IF(E26&gt;59,3.5,IF(E26&gt;49,3,IF(E26&gt;39,2,IF(E26&gt;32,1,0)))))))</f>
        <v>0</v>
      </c>
      <c r="N26" s="27" t="str">
        <f t="shared" si="64"/>
        <v>0</v>
      </c>
      <c r="O26" s="27" t="str">
        <f t="shared" si="64"/>
        <v>0</v>
      </c>
      <c r="P26" s="27" t="str">
        <f t="shared" si="64"/>
        <v>0</v>
      </c>
      <c r="Q26" s="27" t="str">
        <f t="shared" si="64"/>
        <v>0</v>
      </c>
      <c r="R26" s="27" t="str">
        <f t="shared" si="64"/>
        <v>0</v>
      </c>
      <c r="S26" s="27" t="str">
        <f t="shared" si="64"/>
        <v>0</v>
      </c>
      <c r="T26" s="26" t="str">
        <f t="shared" si="64"/>
        <v>0</v>
      </c>
      <c r="U26" s="25" t="str">
        <f t="shared" si="4"/>
        <v>0</v>
      </c>
      <c r="V26" s="33" t="str">
        <f t="shared" si="5"/>
        <v>#DIV/0!</v>
      </c>
      <c r="W26" s="33" t="str">
        <f t="shared" si="6"/>
        <v>0.00</v>
      </c>
      <c r="X26" s="33" t="str">
        <f t="shared" si="7"/>
        <v>0.00</v>
      </c>
      <c r="Y26" s="34" t="str">
        <f t="shared" si="8"/>
        <v>F</v>
      </c>
      <c r="Z26" s="35" t="str">
        <f t="shared" si="9"/>
        <v>8</v>
      </c>
      <c r="AA26" s="78"/>
      <c r="AB26" s="44"/>
      <c r="AC26" s="38"/>
      <c r="AD26" s="27"/>
      <c r="AE26" s="27"/>
      <c r="AF26" s="27"/>
      <c r="AG26" s="27"/>
      <c r="AH26" s="27"/>
      <c r="AI26" s="29" t="str">
        <f t="shared" ref="AI26:AN26" si="65">IF(AC26&gt;100,"False",IF(AC26&gt;79,5,IF(AC26&gt;69,4,IF(AC26&gt;59,3.5,IF(AC26&gt;49,3,IF(AC26&gt;39,2,IF(AC26&gt;32,1,0)))))))</f>
        <v>0</v>
      </c>
      <c r="AJ26" s="27" t="str">
        <f t="shared" si="65"/>
        <v>0</v>
      </c>
      <c r="AK26" s="27" t="str">
        <f t="shared" si="65"/>
        <v>0</v>
      </c>
      <c r="AL26" s="27" t="str">
        <f t="shared" si="65"/>
        <v>0</v>
      </c>
      <c r="AM26" s="27" t="str">
        <f t="shared" si="65"/>
        <v>0</v>
      </c>
      <c r="AN26" s="27" t="str">
        <f t="shared" si="65"/>
        <v>0</v>
      </c>
      <c r="AO26" s="25" t="str">
        <f t="shared" si="11"/>
        <v>0</v>
      </c>
      <c r="AP26" s="33" t="str">
        <f t="shared" si="12"/>
        <v>#DIV/0!</v>
      </c>
      <c r="AQ26" s="76" t="str">
        <f t="shared" si="13"/>
        <v>0.00</v>
      </c>
      <c r="AR26" s="76" t="str">
        <f t="shared" si="14"/>
        <v>0.00</v>
      </c>
      <c r="AS26" s="34" t="str">
        <f t="shared" si="15"/>
        <v>F</v>
      </c>
      <c r="AT26" s="35" t="str">
        <f t="shared" si="16"/>
        <v>6</v>
      </c>
      <c r="AU26" s="40"/>
      <c r="AV26" s="41" t="str">
        <f t="shared" si="17"/>
        <v>0</v>
      </c>
      <c r="AW26" s="42" t="str">
        <f t="shared" si="18"/>
        <v>0.00</v>
      </c>
      <c r="AX26" s="80" t="str">
        <f t="shared" si="19"/>
        <v>14</v>
      </c>
    </row>
    <row r="27" ht="18.75" customHeight="1">
      <c r="A27" s="25"/>
      <c r="B27" s="27"/>
      <c r="C27" s="26">
        <v>26.0</v>
      </c>
      <c r="D27" s="28"/>
      <c r="E27" s="29"/>
      <c r="F27" s="27"/>
      <c r="G27" s="27"/>
      <c r="H27" s="27"/>
      <c r="I27" s="27"/>
      <c r="J27" s="27"/>
      <c r="K27" s="27"/>
      <c r="L27" s="27"/>
      <c r="M27" s="27" t="str">
        <f t="shared" ref="M27:T27" si="66">IF(E27&gt;100,"False",IF(E27&gt;79,5,IF(E27&gt;69,4,IF(E27&gt;59,3.5,IF(E27&gt;49,3,IF(E27&gt;39,2,IF(E27&gt;32,1,0)))))))</f>
        <v>0</v>
      </c>
      <c r="N27" s="27" t="str">
        <f t="shared" si="66"/>
        <v>0</v>
      </c>
      <c r="O27" s="27" t="str">
        <f t="shared" si="66"/>
        <v>0</v>
      </c>
      <c r="P27" s="27" t="str">
        <f t="shared" si="66"/>
        <v>0</v>
      </c>
      <c r="Q27" s="27" t="str">
        <f t="shared" si="66"/>
        <v>0</v>
      </c>
      <c r="R27" s="27" t="str">
        <f t="shared" si="66"/>
        <v>0</v>
      </c>
      <c r="S27" s="27" t="str">
        <f t="shared" si="66"/>
        <v>0</v>
      </c>
      <c r="T27" s="26" t="str">
        <f t="shared" si="66"/>
        <v>0</v>
      </c>
      <c r="U27" s="25" t="str">
        <f t="shared" si="4"/>
        <v>0</v>
      </c>
      <c r="V27" s="33" t="str">
        <f t="shared" si="5"/>
        <v>#DIV/0!</v>
      </c>
      <c r="W27" s="33" t="str">
        <f t="shared" si="6"/>
        <v>0.00</v>
      </c>
      <c r="X27" s="33" t="str">
        <f t="shared" si="7"/>
        <v>0.00</v>
      </c>
      <c r="Y27" s="34" t="str">
        <f t="shared" si="8"/>
        <v>F</v>
      </c>
      <c r="Z27" s="35" t="str">
        <f t="shared" si="9"/>
        <v>8</v>
      </c>
      <c r="AA27" s="78"/>
      <c r="AB27" s="44"/>
      <c r="AC27" s="38"/>
      <c r="AD27" s="27"/>
      <c r="AE27" s="27"/>
      <c r="AF27" s="27"/>
      <c r="AG27" s="27"/>
      <c r="AH27" s="27"/>
      <c r="AI27" s="29" t="str">
        <f t="shared" ref="AI27:AN27" si="67">IF(AC27&gt;100,"False",IF(AC27&gt;79,5,IF(AC27&gt;69,4,IF(AC27&gt;59,3.5,IF(AC27&gt;49,3,IF(AC27&gt;39,2,IF(AC27&gt;32,1,0)))))))</f>
        <v>0</v>
      </c>
      <c r="AJ27" s="27" t="str">
        <f t="shared" si="67"/>
        <v>0</v>
      </c>
      <c r="AK27" s="27" t="str">
        <f t="shared" si="67"/>
        <v>0</v>
      </c>
      <c r="AL27" s="27" t="str">
        <f t="shared" si="67"/>
        <v>0</v>
      </c>
      <c r="AM27" s="27" t="str">
        <f t="shared" si="67"/>
        <v>0</v>
      </c>
      <c r="AN27" s="27" t="str">
        <f t="shared" si="67"/>
        <v>0</v>
      </c>
      <c r="AO27" s="25" t="str">
        <f t="shared" si="11"/>
        <v>0</v>
      </c>
      <c r="AP27" s="33" t="str">
        <f t="shared" si="12"/>
        <v>#DIV/0!</v>
      </c>
      <c r="AQ27" s="76" t="str">
        <f t="shared" si="13"/>
        <v>0.00</v>
      </c>
      <c r="AR27" s="76" t="str">
        <f t="shared" si="14"/>
        <v>0.00</v>
      </c>
      <c r="AS27" s="34" t="str">
        <f t="shared" si="15"/>
        <v>F</v>
      </c>
      <c r="AT27" s="35" t="str">
        <f t="shared" si="16"/>
        <v>6</v>
      </c>
      <c r="AU27" s="40"/>
      <c r="AV27" s="41" t="str">
        <f t="shared" si="17"/>
        <v>0</v>
      </c>
      <c r="AW27" s="42" t="str">
        <f t="shared" si="18"/>
        <v>0.00</v>
      </c>
      <c r="AX27" s="80" t="str">
        <f t="shared" si="19"/>
        <v>14</v>
      </c>
    </row>
    <row r="28" ht="18.75" customHeight="1">
      <c r="A28" s="25"/>
      <c r="B28" s="27"/>
      <c r="C28" s="26">
        <v>27.0</v>
      </c>
      <c r="D28" s="28"/>
      <c r="E28" s="29"/>
      <c r="F28" s="27"/>
      <c r="G28" s="27"/>
      <c r="H28" s="27"/>
      <c r="I28" s="27"/>
      <c r="J28" s="27"/>
      <c r="K28" s="27"/>
      <c r="L28" s="27"/>
      <c r="M28" s="27" t="str">
        <f t="shared" ref="M28:T28" si="68">IF(E28&gt;100,"False",IF(E28&gt;79,5,IF(E28&gt;69,4,IF(E28&gt;59,3.5,IF(E28&gt;49,3,IF(E28&gt;39,2,IF(E28&gt;32,1,0)))))))</f>
        <v>0</v>
      </c>
      <c r="N28" s="27" t="str">
        <f t="shared" si="68"/>
        <v>0</v>
      </c>
      <c r="O28" s="27" t="str">
        <f t="shared" si="68"/>
        <v>0</v>
      </c>
      <c r="P28" s="27" t="str">
        <f t="shared" si="68"/>
        <v>0</v>
      </c>
      <c r="Q28" s="27" t="str">
        <f t="shared" si="68"/>
        <v>0</v>
      </c>
      <c r="R28" s="27" t="str">
        <f t="shared" si="68"/>
        <v>0</v>
      </c>
      <c r="S28" s="27" t="str">
        <f t="shared" si="68"/>
        <v>0</v>
      </c>
      <c r="T28" s="26" t="str">
        <f t="shared" si="68"/>
        <v>0</v>
      </c>
      <c r="U28" s="25" t="str">
        <f t="shared" si="4"/>
        <v>0</v>
      </c>
      <c r="V28" s="33" t="str">
        <f t="shared" si="5"/>
        <v>#DIV/0!</v>
      </c>
      <c r="W28" s="33" t="str">
        <f t="shared" si="6"/>
        <v>0.00</v>
      </c>
      <c r="X28" s="33" t="str">
        <f t="shared" si="7"/>
        <v>0.00</v>
      </c>
      <c r="Y28" s="34" t="str">
        <f t="shared" si="8"/>
        <v>F</v>
      </c>
      <c r="Z28" s="35" t="str">
        <f t="shared" si="9"/>
        <v>8</v>
      </c>
      <c r="AA28" s="78"/>
      <c r="AB28" s="44"/>
      <c r="AC28" s="38"/>
      <c r="AD28" s="27"/>
      <c r="AE28" s="27"/>
      <c r="AF28" s="27"/>
      <c r="AG28" s="27"/>
      <c r="AH28" s="27"/>
      <c r="AI28" s="29" t="str">
        <f t="shared" ref="AI28:AN28" si="69">IF(AC28&gt;100,"False",IF(AC28&gt;79,5,IF(AC28&gt;69,4,IF(AC28&gt;59,3.5,IF(AC28&gt;49,3,IF(AC28&gt;39,2,IF(AC28&gt;32,1,0)))))))</f>
        <v>0</v>
      </c>
      <c r="AJ28" s="27" t="str">
        <f t="shared" si="69"/>
        <v>0</v>
      </c>
      <c r="AK28" s="27" t="str">
        <f t="shared" si="69"/>
        <v>0</v>
      </c>
      <c r="AL28" s="27" t="str">
        <f t="shared" si="69"/>
        <v>0</v>
      </c>
      <c r="AM28" s="27" t="str">
        <f t="shared" si="69"/>
        <v>0</v>
      </c>
      <c r="AN28" s="27" t="str">
        <f t="shared" si="69"/>
        <v>0</v>
      </c>
      <c r="AO28" s="25" t="str">
        <f t="shared" si="11"/>
        <v>0</v>
      </c>
      <c r="AP28" s="33" t="str">
        <f t="shared" si="12"/>
        <v>#DIV/0!</v>
      </c>
      <c r="AQ28" s="76" t="str">
        <f t="shared" si="13"/>
        <v>0.00</v>
      </c>
      <c r="AR28" s="76" t="str">
        <f t="shared" si="14"/>
        <v>0.00</v>
      </c>
      <c r="AS28" s="34" t="str">
        <f t="shared" si="15"/>
        <v>F</v>
      </c>
      <c r="AT28" s="35" t="str">
        <f t="shared" si="16"/>
        <v>6</v>
      </c>
      <c r="AU28" s="40"/>
      <c r="AV28" s="41" t="str">
        <f t="shared" si="17"/>
        <v>0</v>
      </c>
      <c r="AW28" s="42" t="str">
        <f t="shared" si="18"/>
        <v>0.00</v>
      </c>
      <c r="AX28" s="80" t="str">
        <f t="shared" si="19"/>
        <v>14</v>
      </c>
    </row>
    <row r="29" ht="18.75" customHeight="1">
      <c r="A29" s="25"/>
      <c r="B29" s="27"/>
      <c r="C29" s="26">
        <v>28.0</v>
      </c>
      <c r="D29" s="28"/>
      <c r="E29" s="29"/>
      <c r="F29" s="27"/>
      <c r="G29" s="27"/>
      <c r="H29" s="27"/>
      <c r="I29" s="27"/>
      <c r="J29" s="27"/>
      <c r="K29" s="27"/>
      <c r="L29" s="27"/>
      <c r="M29" s="27" t="str">
        <f t="shared" ref="M29:T29" si="70">IF(E29&gt;100,"False",IF(E29&gt;79,5,IF(E29&gt;69,4,IF(E29&gt;59,3.5,IF(E29&gt;49,3,IF(E29&gt;39,2,IF(E29&gt;32,1,0)))))))</f>
        <v>0</v>
      </c>
      <c r="N29" s="27" t="str">
        <f t="shared" si="70"/>
        <v>0</v>
      </c>
      <c r="O29" s="27" t="str">
        <f t="shared" si="70"/>
        <v>0</v>
      </c>
      <c r="P29" s="27" t="str">
        <f t="shared" si="70"/>
        <v>0</v>
      </c>
      <c r="Q29" s="27" t="str">
        <f t="shared" si="70"/>
        <v>0</v>
      </c>
      <c r="R29" s="27" t="str">
        <f t="shared" si="70"/>
        <v>0</v>
      </c>
      <c r="S29" s="27" t="str">
        <f t="shared" si="70"/>
        <v>0</v>
      </c>
      <c r="T29" s="26" t="str">
        <f t="shared" si="70"/>
        <v>0</v>
      </c>
      <c r="U29" s="25" t="str">
        <f t="shared" si="4"/>
        <v>0</v>
      </c>
      <c r="V29" s="33" t="str">
        <f t="shared" si="5"/>
        <v>#DIV/0!</v>
      </c>
      <c r="W29" s="33" t="str">
        <f t="shared" si="6"/>
        <v>0.00</v>
      </c>
      <c r="X29" s="33" t="str">
        <f t="shared" si="7"/>
        <v>0.00</v>
      </c>
      <c r="Y29" s="34" t="str">
        <f t="shared" si="8"/>
        <v>F</v>
      </c>
      <c r="Z29" s="35" t="str">
        <f t="shared" si="9"/>
        <v>8</v>
      </c>
      <c r="AA29" s="78"/>
      <c r="AB29" s="44"/>
      <c r="AC29" s="38"/>
      <c r="AD29" s="27"/>
      <c r="AE29" s="27"/>
      <c r="AF29" s="27"/>
      <c r="AG29" s="27"/>
      <c r="AH29" s="27"/>
      <c r="AI29" s="29" t="str">
        <f t="shared" ref="AI29:AN29" si="71">IF(AC29&gt;100,"False",IF(AC29&gt;79,5,IF(AC29&gt;69,4,IF(AC29&gt;59,3.5,IF(AC29&gt;49,3,IF(AC29&gt;39,2,IF(AC29&gt;32,1,0)))))))</f>
        <v>0</v>
      </c>
      <c r="AJ29" s="27" t="str">
        <f t="shared" si="71"/>
        <v>0</v>
      </c>
      <c r="AK29" s="27" t="str">
        <f t="shared" si="71"/>
        <v>0</v>
      </c>
      <c r="AL29" s="27" t="str">
        <f t="shared" si="71"/>
        <v>0</v>
      </c>
      <c r="AM29" s="27" t="str">
        <f t="shared" si="71"/>
        <v>0</v>
      </c>
      <c r="AN29" s="27" t="str">
        <f t="shared" si="71"/>
        <v>0</v>
      </c>
      <c r="AO29" s="25" t="str">
        <f t="shared" si="11"/>
        <v>0</v>
      </c>
      <c r="AP29" s="33" t="str">
        <f t="shared" si="12"/>
        <v>#DIV/0!</v>
      </c>
      <c r="AQ29" s="76" t="str">
        <f t="shared" si="13"/>
        <v>0.00</v>
      </c>
      <c r="AR29" s="76" t="str">
        <f t="shared" si="14"/>
        <v>0.00</v>
      </c>
      <c r="AS29" s="34" t="str">
        <f t="shared" si="15"/>
        <v>F</v>
      </c>
      <c r="AT29" s="35" t="str">
        <f t="shared" si="16"/>
        <v>6</v>
      </c>
      <c r="AU29" s="40"/>
      <c r="AV29" s="41" t="str">
        <f t="shared" si="17"/>
        <v>0</v>
      </c>
      <c r="AW29" s="42" t="str">
        <f t="shared" si="18"/>
        <v>0.00</v>
      </c>
      <c r="AX29" s="80" t="str">
        <f t="shared" si="19"/>
        <v>14</v>
      </c>
    </row>
    <row r="30" ht="18.75" customHeight="1">
      <c r="A30" s="25"/>
      <c r="B30" s="27"/>
      <c r="C30" s="26">
        <v>29.0</v>
      </c>
      <c r="D30" s="28"/>
      <c r="E30" s="29"/>
      <c r="F30" s="27"/>
      <c r="G30" s="27"/>
      <c r="H30" s="27"/>
      <c r="I30" s="27"/>
      <c r="J30" s="27"/>
      <c r="K30" s="27"/>
      <c r="L30" s="27"/>
      <c r="M30" s="27" t="str">
        <f t="shared" ref="M30:T30" si="72">IF(E30&gt;100,"False",IF(E30&gt;79,5,IF(E30&gt;69,4,IF(E30&gt;59,3.5,IF(E30&gt;49,3,IF(E30&gt;39,2,IF(E30&gt;32,1,0)))))))</f>
        <v>0</v>
      </c>
      <c r="N30" s="27" t="str">
        <f t="shared" si="72"/>
        <v>0</v>
      </c>
      <c r="O30" s="27" t="str">
        <f t="shared" si="72"/>
        <v>0</v>
      </c>
      <c r="P30" s="27" t="str">
        <f t="shared" si="72"/>
        <v>0</v>
      </c>
      <c r="Q30" s="27" t="str">
        <f t="shared" si="72"/>
        <v>0</v>
      </c>
      <c r="R30" s="27" t="str">
        <f t="shared" si="72"/>
        <v>0</v>
      </c>
      <c r="S30" s="27" t="str">
        <f t="shared" si="72"/>
        <v>0</v>
      </c>
      <c r="T30" s="26" t="str">
        <f t="shared" si="72"/>
        <v>0</v>
      </c>
      <c r="U30" s="25" t="str">
        <f t="shared" si="4"/>
        <v>0</v>
      </c>
      <c r="V30" s="33" t="str">
        <f t="shared" si="5"/>
        <v>#DIV/0!</v>
      </c>
      <c r="W30" s="33" t="str">
        <f t="shared" si="6"/>
        <v>0.00</v>
      </c>
      <c r="X30" s="33" t="str">
        <f t="shared" si="7"/>
        <v>0.00</v>
      </c>
      <c r="Y30" s="34" t="str">
        <f t="shared" si="8"/>
        <v>F</v>
      </c>
      <c r="Z30" s="35" t="str">
        <f t="shared" si="9"/>
        <v>8</v>
      </c>
      <c r="AA30" s="78"/>
      <c r="AB30" s="44"/>
      <c r="AC30" s="38"/>
      <c r="AD30" s="27"/>
      <c r="AE30" s="27"/>
      <c r="AF30" s="27"/>
      <c r="AG30" s="27"/>
      <c r="AH30" s="27"/>
      <c r="AI30" s="29" t="str">
        <f t="shared" ref="AI30:AN30" si="73">IF(AC30&gt;100,"False",IF(AC30&gt;79,5,IF(AC30&gt;69,4,IF(AC30&gt;59,3.5,IF(AC30&gt;49,3,IF(AC30&gt;39,2,IF(AC30&gt;32,1,0)))))))</f>
        <v>0</v>
      </c>
      <c r="AJ30" s="27" t="str">
        <f t="shared" si="73"/>
        <v>0</v>
      </c>
      <c r="AK30" s="27" t="str">
        <f t="shared" si="73"/>
        <v>0</v>
      </c>
      <c r="AL30" s="27" t="str">
        <f t="shared" si="73"/>
        <v>0</v>
      </c>
      <c r="AM30" s="27" t="str">
        <f t="shared" si="73"/>
        <v>0</v>
      </c>
      <c r="AN30" s="27" t="str">
        <f t="shared" si="73"/>
        <v>0</v>
      </c>
      <c r="AO30" s="25" t="str">
        <f t="shared" si="11"/>
        <v>0</v>
      </c>
      <c r="AP30" s="33" t="str">
        <f t="shared" si="12"/>
        <v>#DIV/0!</v>
      </c>
      <c r="AQ30" s="76" t="str">
        <f t="shared" si="13"/>
        <v>0.00</v>
      </c>
      <c r="AR30" s="76" t="str">
        <f t="shared" si="14"/>
        <v>0.00</v>
      </c>
      <c r="AS30" s="34" t="str">
        <f t="shared" si="15"/>
        <v>F</v>
      </c>
      <c r="AT30" s="35" t="str">
        <f t="shared" si="16"/>
        <v>6</v>
      </c>
      <c r="AU30" s="40"/>
      <c r="AV30" s="41" t="str">
        <f t="shared" si="17"/>
        <v>0</v>
      </c>
      <c r="AW30" s="42" t="str">
        <f t="shared" si="18"/>
        <v>0.00</v>
      </c>
      <c r="AX30" s="80" t="str">
        <f t="shared" si="19"/>
        <v>14</v>
      </c>
    </row>
    <row r="31" ht="18.75" customHeight="1">
      <c r="A31" s="25"/>
      <c r="B31" s="27"/>
      <c r="C31" s="26">
        <v>30.0</v>
      </c>
      <c r="D31" s="28"/>
      <c r="E31" s="29"/>
      <c r="F31" s="27"/>
      <c r="G31" s="27"/>
      <c r="H31" s="27"/>
      <c r="I31" s="27"/>
      <c r="J31" s="27"/>
      <c r="K31" s="27"/>
      <c r="L31" s="27"/>
      <c r="M31" s="27" t="str">
        <f t="shared" ref="M31:T31" si="74">IF(E31&gt;100,"False",IF(E31&gt;79,5,IF(E31&gt;69,4,IF(E31&gt;59,3.5,IF(E31&gt;49,3,IF(E31&gt;39,2,IF(E31&gt;32,1,0)))))))</f>
        <v>0</v>
      </c>
      <c r="N31" s="27" t="str">
        <f t="shared" si="74"/>
        <v>0</v>
      </c>
      <c r="O31" s="27" t="str">
        <f t="shared" si="74"/>
        <v>0</v>
      </c>
      <c r="P31" s="27" t="str">
        <f t="shared" si="74"/>
        <v>0</v>
      </c>
      <c r="Q31" s="27" t="str">
        <f t="shared" si="74"/>
        <v>0</v>
      </c>
      <c r="R31" s="27" t="str">
        <f t="shared" si="74"/>
        <v>0</v>
      </c>
      <c r="S31" s="27" t="str">
        <f t="shared" si="74"/>
        <v>0</v>
      </c>
      <c r="T31" s="26" t="str">
        <f t="shared" si="74"/>
        <v>0</v>
      </c>
      <c r="U31" s="25" t="str">
        <f t="shared" si="4"/>
        <v>0</v>
      </c>
      <c r="V31" s="33" t="str">
        <f t="shared" si="5"/>
        <v>#DIV/0!</v>
      </c>
      <c r="W31" s="33" t="str">
        <f t="shared" si="6"/>
        <v>0.00</v>
      </c>
      <c r="X31" s="33" t="str">
        <f t="shared" si="7"/>
        <v>0.00</v>
      </c>
      <c r="Y31" s="34" t="str">
        <f t="shared" si="8"/>
        <v>F</v>
      </c>
      <c r="Z31" s="35" t="str">
        <f t="shared" si="9"/>
        <v>8</v>
      </c>
      <c r="AA31" s="78"/>
      <c r="AB31" s="44"/>
      <c r="AC31" s="38"/>
      <c r="AD31" s="27"/>
      <c r="AE31" s="27"/>
      <c r="AF31" s="27"/>
      <c r="AG31" s="27"/>
      <c r="AH31" s="27"/>
      <c r="AI31" s="29" t="str">
        <f t="shared" ref="AI31:AN31" si="75">IF(AC31&gt;100,"False",IF(AC31&gt;79,5,IF(AC31&gt;69,4,IF(AC31&gt;59,3.5,IF(AC31&gt;49,3,IF(AC31&gt;39,2,IF(AC31&gt;32,1,0)))))))</f>
        <v>0</v>
      </c>
      <c r="AJ31" s="27" t="str">
        <f t="shared" si="75"/>
        <v>0</v>
      </c>
      <c r="AK31" s="27" t="str">
        <f t="shared" si="75"/>
        <v>0</v>
      </c>
      <c r="AL31" s="27" t="str">
        <f t="shared" si="75"/>
        <v>0</v>
      </c>
      <c r="AM31" s="27" t="str">
        <f t="shared" si="75"/>
        <v>0</v>
      </c>
      <c r="AN31" s="27" t="str">
        <f t="shared" si="75"/>
        <v>0</v>
      </c>
      <c r="AO31" s="25" t="str">
        <f t="shared" si="11"/>
        <v>0</v>
      </c>
      <c r="AP31" s="33" t="str">
        <f t="shared" si="12"/>
        <v>#DIV/0!</v>
      </c>
      <c r="AQ31" s="76" t="str">
        <f t="shared" si="13"/>
        <v>0.00</v>
      </c>
      <c r="AR31" s="76" t="str">
        <f t="shared" si="14"/>
        <v>0.00</v>
      </c>
      <c r="AS31" s="34" t="str">
        <f t="shared" si="15"/>
        <v>F</v>
      </c>
      <c r="AT31" s="35" t="str">
        <f t="shared" si="16"/>
        <v>6</v>
      </c>
      <c r="AU31" s="46"/>
      <c r="AV31" s="47" t="str">
        <f t="shared" si="17"/>
        <v>0</v>
      </c>
      <c r="AW31" s="48" t="str">
        <f t="shared" si="18"/>
        <v>0.00</v>
      </c>
      <c r="AX31" s="77" t="str">
        <f t="shared" si="19"/>
        <v>14</v>
      </c>
    </row>
    <row r="32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B32" s="51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1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51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</row>
    <row r="35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1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51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</row>
    <row r="38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</row>
    <row r="40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1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1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</row>
    <row r="44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1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</row>
    <row r="48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/>
      <c r="AB48" s="5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51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/>
      <c r="AB50" s="51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51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51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</row>
    <row r="53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51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</row>
    <row r="54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51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</row>
    <row r="55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51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</row>
    <row r="5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51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</row>
    <row r="57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1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</row>
    <row r="58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51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</row>
    <row r="59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51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</row>
    <row r="60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51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</row>
    <row r="61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</row>
    <row r="62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51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</row>
    <row r="63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</row>
    <row r="64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51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</row>
    <row r="65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51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</row>
    <row r="6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51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</row>
    <row r="67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  <c r="AB67" s="51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</row>
    <row r="68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  <c r="AB68" s="51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</row>
    <row r="6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  <c r="AB69" s="51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</row>
    <row r="70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1"/>
      <c r="AB70" s="5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</row>
    <row r="71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  <c r="AB71" s="51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</row>
    <row r="72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/>
      <c r="AB72" s="51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</row>
    <row r="73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  <c r="AB73" s="51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</row>
    <row r="74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1"/>
      <c r="AB74" s="51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</row>
    <row r="75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1"/>
      <c r="AB75" s="51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</row>
    <row r="7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1"/>
      <c r="AB76" s="51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1"/>
      <c r="AB77" s="51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</row>
    <row r="78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1"/>
      <c r="AB78" s="51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</row>
    <row r="79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1"/>
      <c r="AB79" s="51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</row>
    <row r="80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1"/>
      <c r="AB80" s="51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</row>
    <row r="81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  <c r="AB81" s="51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</row>
    <row r="82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1"/>
      <c r="AB82" s="51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</row>
    <row r="83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1"/>
      <c r="AB83" s="51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</row>
    <row r="84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  <c r="AB84" s="51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</row>
    <row r="85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1"/>
      <c r="AB85" s="51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</row>
    <row r="8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/>
      <c r="AB86" s="51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</row>
    <row r="87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  <c r="AB87" s="51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</row>
    <row r="88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1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</row>
    <row r="89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1"/>
      <c r="AB89" s="51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</row>
    <row r="90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1"/>
      <c r="AB90" s="51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</row>
    <row r="91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1"/>
      <c r="AB91" s="51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</row>
    <row r="92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1"/>
      <c r="AB92" s="51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</row>
    <row r="93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1"/>
      <c r="AB93" s="51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</row>
    <row r="94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1"/>
      <c r="AB94" s="51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</row>
    <row r="95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1"/>
      <c r="AB95" s="51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</row>
    <row r="9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1"/>
      <c r="AB96" s="51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</row>
    <row r="97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1"/>
      <c r="AB97" s="51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</row>
    <row r="98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1"/>
      <c r="AB98" s="51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</row>
    <row r="99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1"/>
      <c r="AB99" s="51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</row>
    <row r="100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1"/>
      <c r="AB100" s="51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</row>
    <row r="101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1"/>
      <c r="AB101" s="51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</row>
    <row r="102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1"/>
      <c r="AB102" s="51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</row>
    <row r="103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1"/>
      <c r="AB103" s="51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</row>
    <row r="104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1"/>
      <c r="AB104" s="51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</row>
    <row r="105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1"/>
      <c r="AB105" s="51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</row>
    <row r="10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1"/>
      <c r="AB106" s="51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</row>
    <row r="107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1"/>
      <c r="AB107" s="51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</row>
    <row r="108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1"/>
      <c r="AB108" s="51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</row>
    <row r="109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1"/>
      <c r="AB109" s="51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</row>
    <row r="110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1"/>
      <c r="AB110" s="51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</row>
    <row r="111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1"/>
      <c r="AB111" s="51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</row>
    <row r="112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1"/>
      <c r="AB112" s="51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</row>
    <row r="113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1"/>
      <c r="AB113" s="51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</row>
    <row r="114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1"/>
      <c r="AB114" s="51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</row>
    <row r="115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1"/>
      <c r="AB115" s="51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</row>
    <row r="11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1"/>
      <c r="AB116" s="51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</row>
    <row r="117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1"/>
      <c r="AB117" s="51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</row>
    <row r="118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1"/>
      <c r="AB118" s="51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</row>
    <row r="119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1"/>
      <c r="AB119" s="51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</row>
    <row r="120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1"/>
      <c r="AB120" s="51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</row>
    <row r="121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</row>
    <row r="122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1"/>
      <c r="AB122" s="51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</row>
    <row r="123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1"/>
      <c r="AB123" s="51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</row>
    <row r="124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1"/>
      <c r="AB124" s="51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</row>
    <row r="125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1"/>
      <c r="AB125" s="51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</row>
    <row r="1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1"/>
      <c r="AB126" s="51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</row>
    <row r="127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1"/>
      <c r="AB127" s="51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</row>
    <row r="128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1"/>
      <c r="AB128" s="51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</row>
    <row r="129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1"/>
      <c r="AB129" s="51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</row>
    <row r="130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1"/>
      <c r="AB130" s="51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</row>
    <row r="131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1"/>
      <c r="AB131" s="51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</row>
    <row r="132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1"/>
      <c r="AB132" s="51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</row>
    <row r="133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1"/>
      <c r="AB133" s="51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</row>
    <row r="134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1"/>
      <c r="AB134" s="51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</row>
    <row r="13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1"/>
      <c r="AB135" s="51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</row>
    <row r="13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1"/>
      <c r="AB136" s="51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</row>
    <row r="137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1"/>
      <c r="AB137" s="51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</row>
    <row r="138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1"/>
      <c r="AB138" s="51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</row>
    <row r="139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1"/>
      <c r="AB139" s="51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</row>
    <row r="140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1"/>
      <c r="AB140" s="51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</row>
    <row r="141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1"/>
      <c r="AB141" s="51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</row>
    <row r="142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1"/>
      <c r="AB142" s="51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</row>
    <row r="143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1"/>
      <c r="AB143" s="51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</row>
    <row r="144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1"/>
      <c r="AB144" s="51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</row>
    <row r="14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1"/>
      <c r="AB145" s="51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</row>
    <row r="14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1"/>
      <c r="AB146" s="51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</row>
    <row r="147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1"/>
      <c r="AB147" s="51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</row>
    <row r="148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1"/>
      <c r="AB148" s="51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</row>
    <row r="149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1"/>
      <c r="AB149" s="51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</row>
    <row r="150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1"/>
      <c r="AB150" s="51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</row>
    <row r="151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1"/>
      <c r="AB151" s="51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</row>
    <row r="152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1"/>
      <c r="AB152" s="51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</row>
    <row r="153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1"/>
      <c r="AB153" s="51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</row>
    <row r="154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1"/>
      <c r="AB154" s="51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</row>
    <row r="155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1"/>
      <c r="AB155" s="51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</row>
    <row r="15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1"/>
      <c r="AB156" s="51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</row>
    <row r="157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1"/>
      <c r="AB157" s="51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</row>
    <row r="158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1"/>
      <c r="AB158" s="51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</row>
    <row r="159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1"/>
      <c r="AB159" s="51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</row>
    <row r="160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1"/>
      <c r="AB160" s="51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</row>
    <row r="161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1"/>
      <c r="AB161" s="51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</row>
    <row r="162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1"/>
      <c r="AB162" s="51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</row>
    <row r="163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1"/>
      <c r="AB163" s="51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</row>
    <row r="164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1"/>
      <c r="AB164" s="51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</row>
    <row r="165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1"/>
      <c r="AB165" s="51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</row>
    <row r="16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1"/>
      <c r="AB166" s="51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</row>
    <row r="167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1"/>
      <c r="AB167" s="51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</row>
    <row r="168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1"/>
      <c r="AB168" s="51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</row>
    <row r="169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1"/>
      <c r="AB169" s="51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</row>
    <row r="170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1"/>
      <c r="AB170" s="51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</row>
    <row r="171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1"/>
      <c r="AB171" s="51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</row>
    <row r="172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1"/>
      <c r="AB172" s="51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</row>
    <row r="173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1"/>
      <c r="AB173" s="51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</row>
    <row r="174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1"/>
      <c r="AB174" s="51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</row>
    <row r="175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1"/>
      <c r="AB175" s="51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</row>
    <row r="17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1"/>
      <c r="AB176" s="51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</row>
    <row r="177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1"/>
      <c r="AB177" s="51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</row>
    <row r="178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1"/>
      <c r="AB178" s="51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</row>
    <row r="179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1"/>
      <c r="AB179" s="51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</row>
    <row r="180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1"/>
      <c r="AB180" s="51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</row>
    <row r="181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1"/>
      <c r="AB181" s="51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</row>
    <row r="182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1"/>
      <c r="AB182" s="51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</row>
    <row r="183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1"/>
      <c r="AB183" s="51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</row>
    <row r="184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1"/>
      <c r="AB184" s="51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</row>
    <row r="185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1"/>
      <c r="AB185" s="51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</row>
    <row r="18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1"/>
      <c r="AB186" s="51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</row>
    <row r="187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1"/>
      <c r="AB187" s="51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</row>
    <row r="188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1"/>
      <c r="AB188" s="51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</row>
    <row r="189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1"/>
      <c r="AB189" s="51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</row>
    <row r="190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1"/>
      <c r="AB190" s="51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</row>
    <row r="191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1"/>
      <c r="AB191" s="51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</row>
    <row r="19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1"/>
      <c r="AB192" s="51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</row>
    <row r="19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1"/>
      <c r="AB193" s="51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</row>
    <row r="194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1"/>
      <c r="AB194" s="51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</row>
    <row r="195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1"/>
      <c r="AB195" s="51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</row>
    <row r="19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1"/>
      <c r="AB196" s="51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</row>
    <row r="197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1"/>
      <c r="AB197" s="51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</row>
    <row r="198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1"/>
      <c r="AB198" s="51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</row>
    <row r="199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1"/>
      <c r="AB199" s="51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</row>
    <row r="200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1"/>
      <c r="AB200" s="51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</row>
    <row r="201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1"/>
      <c r="AB201" s="51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</row>
    <row r="202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1"/>
      <c r="AB202" s="51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</row>
    <row r="20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1"/>
      <c r="AB203" s="51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</row>
    <row r="204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1"/>
      <c r="AB204" s="51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</row>
    <row r="205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1"/>
      <c r="AB205" s="51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</row>
    <row r="20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1"/>
      <c r="AB206" s="51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</row>
    <row r="207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1"/>
      <c r="AB207" s="51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</row>
    <row r="208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1"/>
      <c r="AB208" s="51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</row>
    <row r="209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1"/>
      <c r="AB209" s="51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</row>
    <row r="210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1"/>
      <c r="AB210" s="51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</row>
    <row r="21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1"/>
      <c r="AB211" s="51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</row>
    <row r="212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1"/>
      <c r="AB212" s="51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</row>
    <row r="21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1"/>
      <c r="AB213" s="51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</row>
    <row r="214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1"/>
      <c r="AB214" s="51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</row>
    <row r="215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1"/>
      <c r="AB215" s="51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</row>
    <row r="21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1"/>
      <c r="AB216" s="51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</row>
    <row r="217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1"/>
      <c r="AB217" s="51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</row>
    <row r="218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1"/>
      <c r="AB218" s="51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</row>
    <row r="219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1"/>
      <c r="AB219" s="51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</row>
  </sheetData>
  <conditionalFormatting sqref="E2:L31">
    <cfRule type="containsBlanks" dxfId="0" priority="1">
      <formula>LEN(TRIM(E2))=0</formula>
    </cfRule>
  </conditionalFormatting>
  <conditionalFormatting sqref="X2:X31 AR2:AR31">
    <cfRule type="cellIs" dxfId="1" priority="2" operator="equal">
      <formula>0</formula>
    </cfRule>
  </conditionalFormatting>
  <conditionalFormatting sqref="Z2:Z31 AT2:AT31">
    <cfRule type="notContainsText" dxfId="1" priority="3" operator="notContains" text="0">
      <formula>ISERROR(SEARCH(("0"),(Z2)))</formula>
    </cfRule>
  </conditionalFormatting>
  <conditionalFormatting sqref="Z2:Z31 AT2:AT31">
    <cfRule type="notContainsText" dxfId="1" priority="4" operator="notContains" text="0">
      <formula>ISERROR(SEARCH(("0"),(Z2)))</formula>
    </cfRule>
  </conditionalFormatting>
  <conditionalFormatting sqref="Y2:Y31 AS2:AS31">
    <cfRule type="containsText" dxfId="2" priority="5" operator="containsText" text="F">
      <formula>NOT(ISERROR(SEARCH(("F"),(Y2))))</formula>
    </cfRule>
  </conditionalFormatting>
  <conditionalFormatting sqref="Y2:Y31 AS2:AS31">
    <cfRule type="containsText" dxfId="2" priority="6" operator="containsText" text="F">
      <formula>NOT(ISERROR(SEARCH(("F"),(Y2))))</formula>
    </cfRule>
  </conditionalFormatting>
  <conditionalFormatting sqref="E2:L31">
    <cfRule type="cellIs" dxfId="1" priority="7" operator="lessThan">
      <formula>33</formula>
    </cfRule>
  </conditionalFormatting>
  <conditionalFormatting sqref="AC2:AH31">
    <cfRule type="cellIs" dxfId="1" priority="8" operator="lessThan">
      <formula>33</formula>
    </cfRule>
  </conditionalFormatting>
  <conditionalFormatting sqref="AC2:AH31">
    <cfRule type="containsBlanks" dxfId="0" priority="9">
      <formula>LEN(TRIM(AC2))=0</formula>
    </cfRule>
  </conditionalFormatting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LinksUpToDate>false</LinksUpToDate>
  <Application>Kingsoft 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2019-12-06T13:52:16Z</dcterms:created>
  <dc:creator>Gh=go home</dc:creator>
  <dcterms:modified xsi:type="dcterms:W3CDTF">2019-12-06T13:56:10Z</dcterms:modified>
</cp:coreProperties>
</file>